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UI Statistics &amp; Forecasts\UI-Reports\Monthly Reports\Monthly internet reports based on ETA 5159\"/>
    </mc:Choice>
  </mc:AlternateContent>
  <xr:revisionPtr revIDLastSave="0" documentId="13_ncr:1_{6FCA8C44-1035-4496-B53C-ABD29D57D3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erageWeekly Benefit Amount" sheetId="5" r:id="rId1"/>
    <sheet name="ESRI_MAPINFO_SHEET" sheetId="15" state="veryHidden" r:id="rId2"/>
  </sheets>
  <definedNames>
    <definedName name="_DLX1.USE">'AverageWeekly Benefit Amount'!$C$6:$C$7</definedName>
    <definedName name="_DLX10.USE">'AverageWeekly Benefit Amount'!$C$24:$C$25</definedName>
    <definedName name="_DLX11.USE">'AverageWeekly Benefit Amount'!$C$26:$C$27</definedName>
    <definedName name="_DLX12.USE">'AverageWeekly Benefit Amount'!$C$28:$C$29</definedName>
    <definedName name="_DLX13.USE">'AverageWeekly Benefit Amount'!$C$30:$C$31</definedName>
    <definedName name="_DLX14.USE">'AverageWeekly Benefit Amount'!$C$32:$C$33</definedName>
    <definedName name="_DLX15.USE">'AverageWeekly Benefit Amount'!$C$34:$C$35</definedName>
    <definedName name="_DLX16.USE">'AverageWeekly Benefit Amount'!$C$36:$C$37</definedName>
    <definedName name="_DLX17.USE">'AverageWeekly Benefit Amount'!$C$38:$C$39</definedName>
    <definedName name="_DLX18.USE">'AverageWeekly Benefit Amount'!$C$40:$C$41</definedName>
    <definedName name="_DLX19.USE">'AverageWeekly Benefit Amount'!$C$42:$C$43</definedName>
    <definedName name="_DLX2.USE">'AverageWeekly Benefit Amount'!$C$8:$C$9</definedName>
    <definedName name="_DLX20.USE">'AverageWeekly Benefit Amount'!$C$44:$C$45</definedName>
    <definedName name="_DLX21.USE">'AverageWeekly Benefit Amount'!$C$46:$C$47</definedName>
    <definedName name="_DLX22.USE">'AverageWeekly Benefit Amount'!$C$48:$C$49</definedName>
    <definedName name="_DLX23.USE">'AverageWeekly Benefit Amount'!$C$50:$C$51</definedName>
    <definedName name="_DLX24.USE">'AverageWeekly Benefit Amount'!$C$52:$C$53</definedName>
    <definedName name="_DLX25.USE">'AverageWeekly Benefit Amount'!$C$54:$C$55</definedName>
    <definedName name="_DLX26.USE">'AverageWeekly Benefit Amount'!$C$56:$C$57</definedName>
    <definedName name="_DLX27.USE">'AverageWeekly Benefit Amount'!$C$58:$C$59</definedName>
    <definedName name="_DLX28.USE">'AverageWeekly Benefit Amount'!$C$60:$C$61</definedName>
    <definedName name="_DLX29.USE">'AverageWeekly Benefit Amount'!$C$62:$C$63</definedName>
    <definedName name="_DLX3.USE">'AverageWeekly Benefit Amount'!$C$10:$C$11</definedName>
    <definedName name="_DLX30.USE">'AverageWeekly Benefit Amount'!$C$64:$C$65</definedName>
    <definedName name="_DLX31.USE">'AverageWeekly Benefit Amount'!$C$66:$C$67</definedName>
    <definedName name="_DLX4.USE">'AverageWeekly Benefit Amount'!$C$12:$C$13</definedName>
    <definedName name="_DLX5.USE">'AverageWeekly Benefit Amount'!$C$14:$C$15</definedName>
    <definedName name="_DLX6.USE">'AverageWeekly Benefit Amount'!$C$16:$C$17</definedName>
    <definedName name="_DLX7.USE">'AverageWeekly Benefit Amount'!$C$18:$C$19</definedName>
    <definedName name="_DLX8.USE">'AverageWeekly Benefit Amount'!$C$20:$C$21</definedName>
    <definedName name="_DLX9.USE">'AverageWeekly Benefit Amount'!$C$22:$C$23</definedName>
    <definedName name="_xlnm.Print_Area" localSheetId="0">'AverageWeekly Benefit Amount'!#REF!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1" i="5" l="1"/>
  <c r="P60" i="5" l="1"/>
  <c r="P59" i="5"/>
  <c r="Q61" i="5" s="1"/>
  <c r="R61" i="5" s="1"/>
  <c r="P58" i="5" l="1"/>
  <c r="Q58" i="5" s="1"/>
  <c r="R58" i="5" s="1"/>
  <c r="P57" i="5"/>
  <c r="Q59" i="5" s="1"/>
  <c r="R59" i="5" s="1"/>
  <c r="Q60" i="5" l="1"/>
  <c r="R60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P43" i="5"/>
  <c r="P45" i="5"/>
  <c r="P47" i="5"/>
  <c r="P49" i="5"/>
  <c r="P51" i="5"/>
  <c r="P53" i="5"/>
  <c r="P55" i="5"/>
  <c r="P7" i="5"/>
  <c r="Q9" i="5" l="1"/>
  <c r="R9" i="5" s="1"/>
  <c r="Q55" i="5"/>
  <c r="Q51" i="5"/>
  <c r="Q47" i="5"/>
  <c r="Q43" i="5"/>
  <c r="Q39" i="5"/>
  <c r="Q35" i="5"/>
  <c r="Q31" i="5"/>
  <c r="Q27" i="5"/>
  <c r="Q23" i="5"/>
  <c r="Q19" i="5"/>
  <c r="Q15" i="5"/>
  <c r="Q11" i="5"/>
  <c r="Q53" i="5"/>
  <c r="Q49" i="5"/>
  <c r="Q45" i="5"/>
  <c r="Q41" i="5"/>
  <c r="Q37" i="5"/>
  <c r="Q33" i="5"/>
  <c r="Q29" i="5"/>
  <c r="Q25" i="5"/>
  <c r="Q21" i="5"/>
  <c r="Q17" i="5"/>
  <c r="Q13" i="5"/>
  <c r="Q57" i="5"/>
  <c r="R57" i="5" l="1"/>
  <c r="R17" i="5"/>
  <c r="R25" i="5"/>
  <c r="R33" i="5"/>
  <c r="R41" i="5"/>
  <c r="R49" i="5"/>
  <c r="R11" i="5"/>
  <c r="R19" i="5"/>
  <c r="R27" i="5"/>
  <c r="R35" i="5"/>
  <c r="R43" i="5"/>
  <c r="R51" i="5"/>
  <c r="R13" i="5"/>
  <c r="R21" i="5"/>
  <c r="R29" i="5"/>
  <c r="R37" i="5"/>
  <c r="R45" i="5"/>
  <c r="R53" i="5"/>
  <c r="R15" i="5"/>
  <c r="R23" i="5"/>
  <c r="R31" i="5"/>
  <c r="R39" i="5"/>
  <c r="R47" i="5"/>
  <c r="R55" i="5"/>
</calcChain>
</file>

<file path=xl/sharedStrings.xml><?xml version="1.0" encoding="utf-8"?>
<sst xmlns="http://schemas.openxmlformats.org/spreadsheetml/2006/main" count="455" uniqueCount="424">
  <si>
    <t xml:space="preserve">   MAY</t>
  </si>
  <si>
    <t xml:space="preserve">   AUG.</t>
  </si>
  <si>
    <t xml:space="preserve">   JAN</t>
  </si>
  <si>
    <t xml:space="preserve">   FEB</t>
  </si>
  <si>
    <t xml:space="preserve">   MAR</t>
  </si>
  <si>
    <t xml:space="preserve">   APR</t>
  </si>
  <si>
    <t xml:space="preserve">   JUN</t>
  </si>
  <si>
    <t xml:space="preserve">   JUL</t>
  </si>
  <si>
    <t xml:space="preserve">   SEP</t>
  </si>
  <si>
    <t xml:space="preserve">   OCT</t>
  </si>
  <si>
    <t xml:space="preserve">   DEC</t>
  </si>
  <si>
    <t xml:space="preserve">   NOV</t>
  </si>
  <si>
    <t>Change</t>
  </si>
  <si>
    <t>Annual</t>
  </si>
  <si>
    <t>Average</t>
  </si>
  <si>
    <t>AVERAGE WEEKLY BENEFIT AMOUNT FOR THE REGULAR U.I. PROGRAM SINCE 1994</t>
  </si>
  <si>
    <t xml:space="preserve">Annual </t>
  </si>
  <si>
    <t>ILLUWB@REGIONAL</t>
  </si>
  <si>
    <t>Source: ETA 5159 / Haver Analytics</t>
  </si>
  <si>
    <t>Prepared by Economic Information and Analysis Division</t>
  </si>
  <si>
    <t>% Change</t>
  </si>
  <si>
    <t>Jan/1993</t>
  </si>
  <si>
    <t>Feb/1993</t>
  </si>
  <si>
    <t>Mar/1993</t>
  </si>
  <si>
    <t>Apr/1993</t>
  </si>
  <si>
    <t>May/1993</t>
  </si>
  <si>
    <t>Jun/1993</t>
  </si>
  <si>
    <t>Jul/1993</t>
  </si>
  <si>
    <t>Aug/1993</t>
  </si>
  <si>
    <t>Sep/1993</t>
  </si>
  <si>
    <t>Oct/1993</t>
  </si>
  <si>
    <t>Nov/1993</t>
  </si>
  <si>
    <t>Dec/1993</t>
  </si>
  <si>
    <t>Jan/2002</t>
  </si>
  <si>
    <t>Feb/2002</t>
  </si>
  <si>
    <t>Mar/2002</t>
  </si>
  <si>
    <t>Apr/2002</t>
  </si>
  <si>
    <t>May/2002</t>
  </si>
  <si>
    <t>Jun/2002</t>
  </si>
  <si>
    <t>Jul/2002</t>
  </si>
  <si>
    <t>Aug/2002</t>
  </si>
  <si>
    <t>Sep/2002</t>
  </si>
  <si>
    <t>Oct/2002</t>
  </si>
  <si>
    <t>Nov/2002</t>
  </si>
  <si>
    <t>Dec/2002</t>
  </si>
  <si>
    <t>Jan/2003</t>
  </si>
  <si>
    <t>Feb/2003</t>
  </si>
  <si>
    <t>Mar/2003</t>
  </si>
  <si>
    <t>Apr/2003</t>
  </si>
  <si>
    <t>May/2003</t>
  </si>
  <si>
    <t>Jun/2003</t>
  </si>
  <si>
    <t>Jul/2003</t>
  </si>
  <si>
    <t>Aug/2003</t>
  </si>
  <si>
    <t>Sep/2003</t>
  </si>
  <si>
    <t>Oct/2003</t>
  </si>
  <si>
    <t>Nov/2003</t>
  </si>
  <si>
    <t>Dec/2003</t>
  </si>
  <si>
    <t>Jan/2004</t>
  </si>
  <si>
    <t>Feb/2004</t>
  </si>
  <si>
    <t>Mar/2004</t>
  </si>
  <si>
    <t>Apr/2004</t>
  </si>
  <si>
    <t>May/2004</t>
  </si>
  <si>
    <t>Jun/2004</t>
  </si>
  <si>
    <t>Jul/2004</t>
  </si>
  <si>
    <t>Aug/2004</t>
  </si>
  <si>
    <t>Sep/2004</t>
  </si>
  <si>
    <t>Oct/2004</t>
  </si>
  <si>
    <t>Nov/2004</t>
  </si>
  <si>
    <t>Dec/2004</t>
  </si>
  <si>
    <t>Jan/2005</t>
  </si>
  <si>
    <t>Feb/2005</t>
  </si>
  <si>
    <t>Mar/2005</t>
  </si>
  <si>
    <t>Apr/2005</t>
  </si>
  <si>
    <t>May/2005</t>
  </si>
  <si>
    <t>Jun/2005</t>
  </si>
  <si>
    <t>Jul/2005</t>
  </si>
  <si>
    <t>Aug/2005</t>
  </si>
  <si>
    <t>Sep/2005</t>
  </si>
  <si>
    <t>Oct/2005</t>
  </si>
  <si>
    <t>Nov/2005</t>
  </si>
  <si>
    <t>Dec/2005</t>
  </si>
  <si>
    <t>Jan/2006</t>
  </si>
  <si>
    <t>Feb/2006</t>
  </si>
  <si>
    <t>Mar/2006</t>
  </si>
  <si>
    <t>Apr/2006</t>
  </si>
  <si>
    <t>May/2006</t>
  </si>
  <si>
    <t>Jun/2006</t>
  </si>
  <si>
    <t>Jul/2006</t>
  </si>
  <si>
    <t>Aug/2006</t>
  </si>
  <si>
    <t>Sep/2006</t>
  </si>
  <si>
    <t>Oct/2006</t>
  </si>
  <si>
    <t>Nov/2006</t>
  </si>
  <si>
    <t>Dec/2006</t>
  </si>
  <si>
    <t>Jan/2007</t>
  </si>
  <si>
    <t>Feb/2007</t>
  </si>
  <si>
    <t>Mar/2007</t>
  </si>
  <si>
    <t>Apr/2007</t>
  </si>
  <si>
    <t>May/2007</t>
  </si>
  <si>
    <t>Jun/2007</t>
  </si>
  <si>
    <t>Jul/2007</t>
  </si>
  <si>
    <t>Aug/2007</t>
  </si>
  <si>
    <t>Sep/2007</t>
  </si>
  <si>
    <t>Oct/2007</t>
  </si>
  <si>
    <t>Nov/2007</t>
  </si>
  <si>
    <t>Dec/2007</t>
  </si>
  <si>
    <t>Jan/2008</t>
  </si>
  <si>
    <t>Feb/2008</t>
  </si>
  <si>
    <t>Mar/2008</t>
  </si>
  <si>
    <t>Apr/2008</t>
  </si>
  <si>
    <t>May/2008</t>
  </si>
  <si>
    <t>Jun/2008</t>
  </si>
  <si>
    <t>Jul/2008</t>
  </si>
  <si>
    <t>Aug/2008</t>
  </si>
  <si>
    <t>Sep/2008</t>
  </si>
  <si>
    <t>Oct/2008</t>
  </si>
  <si>
    <t>Nov/2008</t>
  </si>
  <si>
    <t>Dec/2008</t>
  </si>
  <si>
    <t>Jan/2009</t>
  </si>
  <si>
    <t>Feb/2009</t>
  </si>
  <si>
    <t>Mar/2009</t>
  </si>
  <si>
    <t>Apr/2009</t>
  </si>
  <si>
    <t>May/2009</t>
  </si>
  <si>
    <t>Jun/2009</t>
  </si>
  <si>
    <t>Jul/2009</t>
  </si>
  <si>
    <t>Aug/2009</t>
  </si>
  <si>
    <t>Sep/2009</t>
  </si>
  <si>
    <t>Oct/2009</t>
  </si>
  <si>
    <t>Nov/2009</t>
  </si>
  <si>
    <t>Dec/2009</t>
  </si>
  <si>
    <t>Jan/2010</t>
  </si>
  <si>
    <t>Feb/2010</t>
  </si>
  <si>
    <t>Mar/2010</t>
  </si>
  <si>
    <t>Apr/2010</t>
  </si>
  <si>
    <t>May/2010</t>
  </si>
  <si>
    <t>Jun/2010</t>
  </si>
  <si>
    <t>Jul/2010</t>
  </si>
  <si>
    <t>Aug/2010</t>
  </si>
  <si>
    <t>Sep/2010</t>
  </si>
  <si>
    <t>Oct/2010</t>
  </si>
  <si>
    <t>Nov/2010</t>
  </si>
  <si>
    <t>Dec/2010</t>
  </si>
  <si>
    <t>Jan/2011</t>
  </si>
  <si>
    <t>Feb/2011</t>
  </si>
  <si>
    <t>Mar/2011</t>
  </si>
  <si>
    <t>Apr/2011</t>
  </si>
  <si>
    <t>May/2011</t>
  </si>
  <si>
    <t>Jun/2011</t>
  </si>
  <si>
    <t>Jul/2011</t>
  </si>
  <si>
    <t>Aug/2011</t>
  </si>
  <si>
    <t>Sep/2011</t>
  </si>
  <si>
    <t>Oct/2011</t>
  </si>
  <si>
    <t>Nov/2011</t>
  </si>
  <si>
    <t>Dec/2011</t>
  </si>
  <si>
    <t>Jan/1994</t>
  </si>
  <si>
    <t>Feb/1994</t>
  </si>
  <si>
    <t>Mar/1994</t>
  </si>
  <si>
    <t>Apr/1994</t>
  </si>
  <si>
    <t>May/1994</t>
  </si>
  <si>
    <t>Jun/1994</t>
  </si>
  <si>
    <t>Jul/1994</t>
  </si>
  <si>
    <t>Aug/1994</t>
  </si>
  <si>
    <t>Sep/1994</t>
  </si>
  <si>
    <t>Oct/1994</t>
  </si>
  <si>
    <t>Nov/1994</t>
  </si>
  <si>
    <t>Dec/1994</t>
  </si>
  <si>
    <t>Jan/2012</t>
  </si>
  <si>
    <t>Feb/2012</t>
  </si>
  <si>
    <t>Mar/2012</t>
  </si>
  <si>
    <t>Apr/2012</t>
  </si>
  <si>
    <t>May/2012</t>
  </si>
  <si>
    <t>Jun/2012</t>
  </si>
  <si>
    <t>Jul/2012</t>
  </si>
  <si>
    <t>Aug/2012</t>
  </si>
  <si>
    <t>Sep/2012</t>
  </si>
  <si>
    <t>Oct/2012</t>
  </si>
  <si>
    <t>Nov/2012</t>
  </si>
  <si>
    <t>Dec/2012</t>
  </si>
  <si>
    <t>Jan/2013</t>
  </si>
  <si>
    <t>Feb/2013</t>
  </si>
  <si>
    <t>Mar/2013</t>
  </si>
  <si>
    <t>Apr/2013</t>
  </si>
  <si>
    <t>May/2013</t>
  </si>
  <si>
    <t>Jun/2013</t>
  </si>
  <si>
    <t>Jul/2013</t>
  </si>
  <si>
    <t>Aug/2013</t>
  </si>
  <si>
    <t>Sep/2013</t>
  </si>
  <si>
    <t>Oct/2013</t>
  </si>
  <si>
    <t>Nov/2013</t>
  </si>
  <si>
    <t>Dec/2013</t>
  </si>
  <si>
    <t>Jan/2014</t>
  </si>
  <si>
    <t>Feb/2014</t>
  </si>
  <si>
    <t>Mar/2014</t>
  </si>
  <si>
    <t>Apr/2014</t>
  </si>
  <si>
    <t>May/2014</t>
  </si>
  <si>
    <t>Jun/2014</t>
  </si>
  <si>
    <t>Jul/2014</t>
  </si>
  <si>
    <t>Aug/2014</t>
  </si>
  <si>
    <t>Sep/2014</t>
  </si>
  <si>
    <t>Oct/2014</t>
  </si>
  <si>
    <t>Nov/2014</t>
  </si>
  <si>
    <t>Dec/2014</t>
  </si>
  <si>
    <t>Jan/2015</t>
  </si>
  <si>
    <t>Feb/2015</t>
  </si>
  <si>
    <t>Mar/2015</t>
  </si>
  <si>
    <t>Apr/2015</t>
  </si>
  <si>
    <t>May/2015</t>
  </si>
  <si>
    <t>Jun/2015</t>
  </si>
  <si>
    <t>Jul/2015</t>
  </si>
  <si>
    <t>Aug/2015</t>
  </si>
  <si>
    <t>Sep/2015</t>
  </si>
  <si>
    <t>Oct/2015</t>
  </si>
  <si>
    <t>Nov/2015</t>
  </si>
  <si>
    <t>Dec/2015</t>
  </si>
  <si>
    <t>Jan/2016</t>
  </si>
  <si>
    <t>Feb/2016</t>
  </si>
  <si>
    <t>Mar/2016</t>
  </si>
  <si>
    <t>Apr/2016</t>
  </si>
  <si>
    <t>May/2016</t>
  </si>
  <si>
    <t>Jun/2016</t>
  </si>
  <si>
    <t>Jul/2016</t>
  </si>
  <si>
    <t>Aug/2016</t>
  </si>
  <si>
    <t>Sep/2016</t>
  </si>
  <si>
    <t>Oct/2016</t>
  </si>
  <si>
    <t>Nov/2016</t>
  </si>
  <si>
    <t>Dec/2016</t>
  </si>
  <si>
    <t>Jan/2017</t>
  </si>
  <si>
    <t>Feb/2017</t>
  </si>
  <si>
    <t>Mar/2017</t>
  </si>
  <si>
    <t>Apr/2017</t>
  </si>
  <si>
    <t>May/2017</t>
  </si>
  <si>
    <t>Jun/2017</t>
  </si>
  <si>
    <t>Jul/2017</t>
  </si>
  <si>
    <t>Aug/2017</t>
  </si>
  <si>
    <t>Sep/2017</t>
  </si>
  <si>
    <t>Oct/2017</t>
  </si>
  <si>
    <t>Nov/2017</t>
  </si>
  <si>
    <t>Dec/2017</t>
  </si>
  <si>
    <t>Jan/2018</t>
  </si>
  <si>
    <t>Feb/2018</t>
  </si>
  <si>
    <t>Mar/2018</t>
  </si>
  <si>
    <t>Apr/2018</t>
  </si>
  <si>
    <t>May/2018</t>
  </si>
  <si>
    <t>Jun/2018</t>
  </si>
  <si>
    <t>Jul/2018</t>
  </si>
  <si>
    <t>Aug/2018</t>
  </si>
  <si>
    <t>Sep/2018</t>
  </si>
  <si>
    <t>Oct/2018</t>
  </si>
  <si>
    <t>Nov/2018</t>
  </si>
  <si>
    <t>Dec/2018</t>
  </si>
  <si>
    <t>Jan/2019</t>
  </si>
  <si>
    <t>Feb/2019</t>
  </si>
  <si>
    <t>Mar/2019</t>
  </si>
  <si>
    <t>Apr/2019</t>
  </si>
  <si>
    <t>May/2019</t>
  </si>
  <si>
    <t>Jun/2019</t>
  </si>
  <si>
    <t>Jul/2019</t>
  </si>
  <si>
    <t>Aug/2019</t>
  </si>
  <si>
    <t>Sep/2019</t>
  </si>
  <si>
    <t>Oct/2019</t>
  </si>
  <si>
    <t>Nov/2019</t>
  </si>
  <si>
    <t>Dec/2019</t>
  </si>
  <si>
    <t>Jan/2020</t>
  </si>
  <si>
    <t>Feb/2020</t>
  </si>
  <si>
    <t>Mar/2020</t>
  </si>
  <si>
    <t>Apr/2020</t>
  </si>
  <si>
    <t>May/2020</t>
  </si>
  <si>
    <t>Jun/2020</t>
  </si>
  <si>
    <t>Jul/2020</t>
  </si>
  <si>
    <t>Aug/2020</t>
  </si>
  <si>
    <t>Sep/2020</t>
  </si>
  <si>
    <t>Oct/2020</t>
  </si>
  <si>
    <t>Nov/2020</t>
  </si>
  <si>
    <t>Dec/2020</t>
  </si>
  <si>
    <t>Jan/2021</t>
  </si>
  <si>
    <t>Feb/2021</t>
  </si>
  <si>
    <t>Mar/2021</t>
  </si>
  <si>
    <t>Apr/2021</t>
  </si>
  <si>
    <t>May/2021</t>
  </si>
  <si>
    <t>Jun/2021</t>
  </si>
  <si>
    <t>Jul/2021</t>
  </si>
  <si>
    <t>Aug/2021</t>
  </si>
  <si>
    <t>Sep/2021</t>
  </si>
  <si>
    <t>Oct/2021</t>
  </si>
  <si>
    <t>Nov/2021</t>
  </si>
  <si>
    <t>Dec/2021</t>
  </si>
  <si>
    <t>Jan/1995</t>
  </si>
  <si>
    <t>Feb/1995</t>
  </si>
  <si>
    <t>Mar/1995</t>
  </si>
  <si>
    <t>Apr/1995</t>
  </si>
  <si>
    <t>May/1995</t>
  </si>
  <si>
    <t>Jun/1995</t>
  </si>
  <si>
    <t>Jul/1995</t>
  </si>
  <si>
    <t>Aug/1995</t>
  </si>
  <si>
    <t>Sep/1995</t>
  </si>
  <si>
    <t>Oct/1995</t>
  </si>
  <si>
    <t>Nov/1995</t>
  </si>
  <si>
    <t>Dec/1995</t>
  </si>
  <si>
    <t>Jan/2022</t>
  </si>
  <si>
    <t>Feb/2022</t>
  </si>
  <si>
    <t>Mar/2022</t>
  </si>
  <si>
    <t>Apr/2022</t>
  </si>
  <si>
    <t>May/2022</t>
  </si>
  <si>
    <t>Jun/2022</t>
  </si>
  <si>
    <t>Jul/2022</t>
  </si>
  <si>
    <t>Aug/2022</t>
  </si>
  <si>
    <t>Sep/2022</t>
  </si>
  <si>
    <t>Oct/2022</t>
  </si>
  <si>
    <t>Nov/2022</t>
  </si>
  <si>
    <t>Dec/2022</t>
  </si>
  <si>
    <t>Jan/2023</t>
  </si>
  <si>
    <t>Feb/2023</t>
  </si>
  <si>
    <t>Mar/2023</t>
  </si>
  <si>
    <t>Apr/2023</t>
  </si>
  <si>
    <t>May/2023</t>
  </si>
  <si>
    <t>Jun/2023</t>
  </si>
  <si>
    <t>Jul/2023</t>
  </si>
  <si>
    <t>Aug/2023</t>
  </si>
  <si>
    <t>Sep/2023</t>
  </si>
  <si>
    <t>Oct/2023</t>
  </si>
  <si>
    <t>Nov/2023</t>
  </si>
  <si>
    <t>Dec/2023</t>
  </si>
  <si>
    <t>Jan/1996</t>
  </si>
  <si>
    <t>Feb/1996</t>
  </si>
  <si>
    <t>Mar/1996</t>
  </si>
  <si>
    <t>Apr/1996</t>
  </si>
  <si>
    <t>May/1996</t>
  </si>
  <si>
    <t>Jun/1996</t>
  </si>
  <si>
    <t>Jul/1996</t>
  </si>
  <si>
    <t>Aug/1996</t>
  </si>
  <si>
    <t>Sep/1996</t>
  </si>
  <si>
    <t>Oct/1996</t>
  </si>
  <si>
    <t>Nov/1996</t>
  </si>
  <si>
    <t>Dec/1996</t>
  </si>
  <si>
    <t>Jan/1997</t>
  </si>
  <si>
    <t>Feb/1997</t>
  </si>
  <si>
    <t>Mar/1997</t>
  </si>
  <si>
    <t>Apr/1997</t>
  </si>
  <si>
    <t>May/1997</t>
  </si>
  <si>
    <t>Jun/1997</t>
  </si>
  <si>
    <t>Jul/1997</t>
  </si>
  <si>
    <t>Aug/1997</t>
  </si>
  <si>
    <t>Sep/1997</t>
  </si>
  <si>
    <t>Oct/1997</t>
  </si>
  <si>
    <t>Nov/1997</t>
  </si>
  <si>
    <t>Dec/1997</t>
  </si>
  <si>
    <t>Jan/1998</t>
  </si>
  <si>
    <t>Feb/1998</t>
  </si>
  <si>
    <t>Mar/1998</t>
  </si>
  <si>
    <t>Apr/1998</t>
  </si>
  <si>
    <t>May/1998</t>
  </si>
  <si>
    <t>Jun/1998</t>
  </si>
  <si>
    <t>Jul/1998</t>
  </si>
  <si>
    <t>Aug/1998</t>
  </si>
  <si>
    <t>Sep/1998</t>
  </si>
  <si>
    <t>Oct/1998</t>
  </si>
  <si>
    <t>Nov/1998</t>
  </si>
  <si>
    <t>Dec/1998</t>
  </si>
  <si>
    <t>Jan/1999</t>
  </si>
  <si>
    <t>Feb/1999</t>
  </si>
  <si>
    <t>Mar/1999</t>
  </si>
  <si>
    <t>Apr/1999</t>
  </si>
  <si>
    <t>May/1999</t>
  </si>
  <si>
    <t>Jun/1999</t>
  </si>
  <si>
    <t>Jul/1999</t>
  </si>
  <si>
    <t>Aug/1999</t>
  </si>
  <si>
    <t>Sep/1999</t>
  </si>
  <si>
    <t>Oct/1999</t>
  </si>
  <si>
    <t>Nov/1999</t>
  </si>
  <si>
    <t>Dec/1999</t>
  </si>
  <si>
    <t>Jan/2000</t>
  </si>
  <si>
    <t>Feb/2000</t>
  </si>
  <si>
    <t>Mar/2000</t>
  </si>
  <si>
    <t>Apr/2000</t>
  </si>
  <si>
    <t>May/2000</t>
  </si>
  <si>
    <t>Jun/2000</t>
  </si>
  <si>
    <t>Jul/2000</t>
  </si>
  <si>
    <t>Aug/2000</t>
  </si>
  <si>
    <t>Sep/2000</t>
  </si>
  <si>
    <t>Oct/2000</t>
  </si>
  <si>
    <t>Nov/2000</t>
  </si>
  <si>
    <t>Dec/2000</t>
  </si>
  <si>
    <t>Jan/2001</t>
  </si>
  <si>
    <t>Feb/2001</t>
  </si>
  <si>
    <t>Mar/2001</t>
  </si>
  <si>
    <t>Apr/2001</t>
  </si>
  <si>
    <t>May/2001</t>
  </si>
  <si>
    <t>Jun/2001</t>
  </si>
  <si>
    <t>Jul/2001</t>
  </si>
  <si>
    <t>Aug/2001</t>
  </si>
  <si>
    <t>Sep/2001</t>
  </si>
  <si>
    <t>Oct/2001</t>
  </si>
  <si>
    <t>Nov/2001</t>
  </si>
  <si>
    <t>Dec/2001</t>
  </si>
  <si>
    <t>Jan/1993 Dec/1993 NA_</t>
  </si>
  <si>
    <t>Jan/1994 Dec/1994 NA_</t>
  </si>
  <si>
    <t>Jan/1995 Dec/1995 NA_</t>
  </si>
  <si>
    <t>Jan/1996 Dec/1996 NA_</t>
  </si>
  <si>
    <t>Jan/1997 Dec/1997 NA_</t>
  </si>
  <si>
    <t>Jan/1998 Dec/1998 NA_</t>
  </si>
  <si>
    <t>Jan/1999 Dec/1999 NA_</t>
  </si>
  <si>
    <t>Jan/2000 Dec/2000 NA_</t>
  </si>
  <si>
    <t>Jan/2001 Dec/2001 NA_</t>
  </si>
  <si>
    <t>Jan/2002 Dec/2002 NA_</t>
  </si>
  <si>
    <t>Jan/2003 Dec/2003 NA_</t>
  </si>
  <si>
    <t>Jan/2004 Dec/2004 NA_</t>
  </si>
  <si>
    <t>Jan/2005 Dec/2005 NA_</t>
  </si>
  <si>
    <t>Jan/2006 Dec/2006 NA_</t>
  </si>
  <si>
    <t>Jan/2007 Dec/2007 NA_</t>
  </si>
  <si>
    <t>Jan/2008 Dec/2008 NA_</t>
  </si>
  <si>
    <t>Jan/2009 Dec/2009 NA_</t>
  </si>
  <si>
    <t>Jan/2010 Dec/2010 NA_</t>
  </si>
  <si>
    <t>Jan/2011 Dec/2011 NA_</t>
  </si>
  <si>
    <t>Jan/2012 Dec/2012 NA_</t>
  </si>
  <si>
    <t>Jan/2013 Dec/2013 NA_</t>
  </si>
  <si>
    <t>Jan/2014 Dec/2014 NA_</t>
  </si>
  <si>
    <t>Jan/2015 Dec/2015 NA_</t>
  </si>
  <si>
    <t>Jan/2016 Dec/2016 NA_</t>
  </si>
  <si>
    <t>Jan/2017 Dec/2017 NA_</t>
  </si>
  <si>
    <t>Jan/2018 Dec/2018 NA_</t>
  </si>
  <si>
    <t>Jan/2019 Dec/2019 NA_</t>
  </si>
  <si>
    <t>Jan/2020 Dec/2020 NA_</t>
  </si>
  <si>
    <t>Jan/2021 Dec/2021 NA_</t>
  </si>
  <si>
    <t>Jan/2022 Dec/2022 NA_</t>
  </si>
  <si>
    <t>Jan/2023 Dec/2023 NA_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</si>
</sst>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/>
    <xf numFmtId="0" fontId="6" fillId="0" borderId="0" xfId="0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0" fontId="1" fillId="0" borderId="0" xfId="3" applyNumberFormat="1" applyFont="1" applyBorder="1" applyAlignment="1">
      <alignment horizontal="right"/>
    </xf>
    <xf numFmtId="0" fontId="3" fillId="0" borderId="0" xfId="2" applyFont="1" applyFill="1" applyBorder="1" applyAlignment="1"/>
    <xf numFmtId="10" fontId="1" fillId="0" borderId="0" xfId="2" applyNumberFormat="1" applyFont="1" applyFill="1" applyBorder="1" applyAlignment="1"/>
    <xf numFmtId="0" fontId="1" fillId="0" borderId="0" xfId="2" applyFont="1"/>
    <xf numFmtId="0" fontId="7" fillId="2" borderId="0" xfId="2" applyFont="1" applyFill="1" applyBorder="1" applyAlignment="1">
      <alignment horizontal="left"/>
    </xf>
    <xf numFmtId="10" fontId="1" fillId="0" borderId="0" xfId="0" applyNumberFormat="1" applyFont="1" applyFill="1" applyBorder="1" applyAlignment="1"/>
    <xf numFmtId="0" fontId="1" fillId="0" borderId="0" xfId="0" applyFont="1"/>
    <xf numFmtId="7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2" fontId="1" fillId="0" borderId="0" xfId="2" applyNumberFormat="1" applyFont="1" applyFill="1" applyBorder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Fill="1" applyBorder="1" applyAlignment="1"/>
    <xf numFmtId="10" fontId="1" fillId="0" borderId="0" xfId="0" quotePrefix="1" applyNumberFormat="1" applyFont="1" applyFill="1" applyBorder="1" applyAlignment="1"/>
    <xf numFmtId="2" fontId="2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indent="1"/>
    </xf>
    <xf numFmtId="10" fontId="1" fillId="0" borderId="0" xfId="2" applyNumberFormat="1" applyFont="1" applyAlignment="1">
      <alignment horizontal="right" indent="1"/>
    </xf>
    <xf numFmtId="10" fontId="0" fillId="0" borderId="0" xfId="0" applyNumberFormat="1" applyAlignment="1">
      <alignment horizontal="right" indent="1"/>
    </xf>
    <xf numFmtId="10" fontId="1" fillId="0" borderId="0" xfId="0" applyNumberFormat="1" applyFont="1" applyFill="1" applyAlignment="1">
      <alignment horizontal="right" indent="1"/>
    </xf>
    <xf numFmtId="7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7" fontId="0" fillId="0" borderId="0" xfId="0" applyNumberFormat="1"/>
    <xf numFmtId="2" fontId="1" fillId="0" borderId="0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9BD2394-D5D5-430E-B5C5-4FBD02A8653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LUWB@REGION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8"/>
  <sheetViews>
    <sheetView tabSelected="1" zoomScaleNormal="100" workbookViewId="0">
      <selection activeCell="S1" sqref="S1"/>
    </sheetView>
  </sheetViews>
  <sheetFormatPr defaultRowHeight="13.2" x14ac:dyDescent="0.25"/>
  <cols>
    <col min="1" max="1" width="7.5546875" customWidth="1"/>
    <col min="2" max="2" width="2.5546875" style="19" customWidth="1"/>
    <col min="3" max="3" width="29.5546875" style="19" hidden="1" customWidth="1"/>
    <col min="4" max="4" width="8.109375" style="40" customWidth="1"/>
    <col min="5" max="5" width="8.109375" style="22" customWidth="1"/>
    <col min="6" max="6" width="9.88671875" style="22" bestFit="1" customWidth="1"/>
    <col min="7" max="7" width="9.44140625" style="22" bestFit="1" customWidth="1"/>
    <col min="8" max="15" width="8.109375" style="22" customWidth="1"/>
    <col min="16" max="16" width="12.109375" style="22" customWidth="1"/>
    <col min="17" max="17" width="8.88671875" style="22"/>
    <col min="18" max="18" width="11.6640625" style="44" customWidth="1"/>
    <col min="20" max="20" width="16.5546875" customWidth="1"/>
  </cols>
  <sheetData>
    <row r="1" spans="1:20" ht="21.6" customHeight="1" x14ac:dyDescent="0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1"/>
      <c r="S1" s="20"/>
      <c r="T1" s="28"/>
    </row>
    <row r="2" spans="1:20" x14ac:dyDescent="0.25">
      <c r="A2" s="9"/>
      <c r="B2" s="7"/>
      <c r="C2" s="7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5"/>
      <c r="Q2" s="23"/>
      <c r="R2" s="23"/>
    </row>
    <row r="3" spans="1:20" x14ac:dyDescent="0.25">
      <c r="A3" s="11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1" t="s">
        <v>16</v>
      </c>
      <c r="Q3" s="10" t="s">
        <v>13</v>
      </c>
      <c r="R3" s="10" t="s">
        <v>13</v>
      </c>
    </row>
    <row r="4" spans="1:20" x14ac:dyDescent="0.25">
      <c r="A4" s="12"/>
      <c r="B4" s="8"/>
      <c r="C4" s="8"/>
      <c r="D4" s="12" t="s">
        <v>2</v>
      </c>
      <c r="E4" s="12" t="s">
        <v>3</v>
      </c>
      <c r="F4" s="12" t="s">
        <v>4</v>
      </c>
      <c r="G4" s="12" t="s">
        <v>5</v>
      </c>
      <c r="H4" s="12" t="s">
        <v>0</v>
      </c>
      <c r="I4" s="12" t="s">
        <v>6</v>
      </c>
      <c r="J4" s="12" t="s">
        <v>7</v>
      </c>
      <c r="K4" s="12" t="s">
        <v>1</v>
      </c>
      <c r="L4" s="12" t="s">
        <v>8</v>
      </c>
      <c r="M4" s="12" t="s">
        <v>9</v>
      </c>
      <c r="N4" s="12" t="s">
        <v>11</v>
      </c>
      <c r="O4" s="12" t="s">
        <v>10</v>
      </c>
      <c r="P4" s="32" t="s">
        <v>14</v>
      </c>
      <c r="Q4" s="8" t="s">
        <v>12</v>
      </c>
      <c r="R4" s="8" t="s">
        <v>20</v>
      </c>
    </row>
    <row r="5" spans="1:20" x14ac:dyDescent="0.25">
      <c r="A5" s="5"/>
      <c r="B5" s="35"/>
      <c r="C5" s="35"/>
      <c r="D5" s="3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  <c r="Q5" s="26"/>
    </row>
    <row r="6" spans="1:20" hidden="1" x14ac:dyDescent="0.25">
      <c r="A6" s="5"/>
      <c r="B6" s="35"/>
      <c r="C6" s="41" t="s">
        <v>393</v>
      </c>
      <c r="D6" s="28" t="s">
        <v>21</v>
      </c>
      <c r="E6" s="28" t="s">
        <v>22</v>
      </c>
      <c r="F6" s="28" t="s">
        <v>23</v>
      </c>
      <c r="G6" s="28" t="s">
        <v>24</v>
      </c>
      <c r="H6" s="28" t="s">
        <v>25</v>
      </c>
      <c r="I6" s="28" t="s">
        <v>26</v>
      </c>
      <c r="J6" s="28" t="s">
        <v>27</v>
      </c>
      <c r="K6" s="28" t="s">
        <v>28</v>
      </c>
      <c r="L6" s="28" t="s">
        <v>29</v>
      </c>
      <c r="M6" s="28" t="s">
        <v>30</v>
      </c>
      <c r="N6" s="28" t="s">
        <v>31</v>
      </c>
      <c r="O6" s="28" t="s">
        <v>32</v>
      </c>
      <c r="P6" s="26"/>
      <c r="Q6" s="26"/>
    </row>
    <row r="7" spans="1:20" s="16" customFormat="1" hidden="1" x14ac:dyDescent="0.25">
      <c r="A7" s="14">
        <v>1993</v>
      </c>
      <c r="B7" s="15"/>
      <c r="C7" s="18" t="s">
        <v>17</v>
      </c>
      <c r="D7" s="43">
        <v>194.77</v>
      </c>
      <c r="E7" s="43">
        <v>199.38</v>
      </c>
      <c r="F7" s="43">
        <v>200.44</v>
      </c>
      <c r="G7" s="43">
        <v>198.31</v>
      </c>
      <c r="H7" s="43">
        <v>195.15</v>
      </c>
      <c r="I7" s="43">
        <v>193.27</v>
      </c>
      <c r="J7" s="43">
        <v>191.9</v>
      </c>
      <c r="K7" s="43">
        <v>189.94</v>
      </c>
      <c r="L7" s="43">
        <v>192.22</v>
      </c>
      <c r="M7" s="43">
        <v>192.51</v>
      </c>
      <c r="N7" s="43">
        <v>192.39</v>
      </c>
      <c r="O7" s="43">
        <v>193.79</v>
      </c>
      <c r="P7" s="20">
        <f>AVERAGE(D7:O7)</f>
        <v>194.50583333333336</v>
      </c>
      <c r="Q7" s="27"/>
      <c r="R7" s="45"/>
    </row>
    <row r="8" spans="1:20" s="16" customFormat="1" hidden="1" x14ac:dyDescent="0.25">
      <c r="A8" s="14"/>
      <c r="B8" s="15"/>
      <c r="C8" s="42" t="s">
        <v>394</v>
      </c>
      <c r="D8" s="28" t="s">
        <v>153</v>
      </c>
      <c r="E8" s="28" t="s">
        <v>154</v>
      </c>
      <c r="F8" s="28" t="s">
        <v>155</v>
      </c>
      <c r="G8" s="28" t="s">
        <v>156</v>
      </c>
      <c r="H8" s="28" t="s">
        <v>157</v>
      </c>
      <c r="I8" s="28" t="s">
        <v>158</v>
      </c>
      <c r="J8" s="28" t="s">
        <v>159</v>
      </c>
      <c r="K8" s="28" t="s">
        <v>160</v>
      </c>
      <c r="L8" s="28" t="s">
        <v>161</v>
      </c>
      <c r="M8" s="28" t="s">
        <v>162</v>
      </c>
      <c r="N8" s="28" t="s">
        <v>163</v>
      </c>
      <c r="O8" s="28" t="s">
        <v>164</v>
      </c>
      <c r="P8" s="20"/>
      <c r="Q8" s="27"/>
      <c r="R8" s="45"/>
    </row>
    <row r="9" spans="1:20" x14ac:dyDescent="0.25">
      <c r="A9" s="3">
        <v>1994</v>
      </c>
      <c r="B9" s="18"/>
      <c r="C9" s="18" t="s">
        <v>17</v>
      </c>
      <c r="D9" s="20">
        <v>201.3</v>
      </c>
      <c r="E9" s="20">
        <v>204.64</v>
      </c>
      <c r="F9" s="20">
        <v>203.24</v>
      </c>
      <c r="G9" s="20">
        <v>200.57</v>
      </c>
      <c r="H9" s="20">
        <v>198.36</v>
      </c>
      <c r="I9" s="20">
        <v>194.69</v>
      </c>
      <c r="J9" s="20">
        <v>191.66</v>
      </c>
      <c r="K9" s="20">
        <v>190.68</v>
      </c>
      <c r="L9" s="20">
        <v>193.94</v>
      </c>
      <c r="M9" s="20">
        <v>195.46</v>
      </c>
      <c r="N9" s="20">
        <v>197.67</v>
      </c>
      <c r="O9" s="20">
        <v>201.66</v>
      </c>
      <c r="P9" s="20">
        <f t="shared" ref="P9" si="0">AVERAGE(D9:O9)</f>
        <v>197.82249999999999</v>
      </c>
      <c r="Q9" s="34">
        <f>P9-P7</f>
        <v>3.3166666666666345</v>
      </c>
      <c r="R9" s="46">
        <f>Q9/P7</f>
        <v>1.7051759373112034E-2</v>
      </c>
    </row>
    <row r="10" spans="1:20" hidden="1" x14ac:dyDescent="0.25">
      <c r="A10" s="3"/>
      <c r="B10" s="18"/>
      <c r="C10" s="42" t="s">
        <v>395</v>
      </c>
      <c r="D10" s="20" t="s">
        <v>285</v>
      </c>
      <c r="E10" s="20" t="s">
        <v>286</v>
      </c>
      <c r="F10" s="20" t="s">
        <v>287</v>
      </c>
      <c r="G10" s="20" t="s">
        <v>288</v>
      </c>
      <c r="H10" s="20" t="s">
        <v>289</v>
      </c>
      <c r="I10" s="20" t="s">
        <v>290</v>
      </c>
      <c r="J10" s="20" t="s">
        <v>291</v>
      </c>
      <c r="K10" s="20" t="s">
        <v>292</v>
      </c>
      <c r="L10" s="20" t="s">
        <v>293</v>
      </c>
      <c r="M10" s="20" t="s">
        <v>294</v>
      </c>
      <c r="N10" s="20" t="s">
        <v>295</v>
      </c>
      <c r="O10" s="20" t="s">
        <v>296</v>
      </c>
      <c r="P10" s="20"/>
      <c r="Q10" s="27"/>
      <c r="R10" s="45"/>
    </row>
    <row r="11" spans="1:20" x14ac:dyDescent="0.25">
      <c r="A11" s="3">
        <v>1995</v>
      </c>
      <c r="B11" s="18"/>
      <c r="C11" s="18" t="s">
        <v>17</v>
      </c>
      <c r="D11" s="20">
        <v>210.6</v>
      </c>
      <c r="E11" s="20">
        <v>214.21</v>
      </c>
      <c r="F11" s="20">
        <v>213.26</v>
      </c>
      <c r="G11" s="20">
        <v>212.2</v>
      </c>
      <c r="H11" s="20">
        <v>209.03</v>
      </c>
      <c r="I11" s="20">
        <v>203.65</v>
      </c>
      <c r="J11" s="20">
        <v>200.29</v>
      </c>
      <c r="K11" s="20">
        <v>198.84</v>
      </c>
      <c r="L11" s="20">
        <v>202.29</v>
      </c>
      <c r="M11" s="20">
        <v>203.37</v>
      </c>
      <c r="N11" s="20">
        <v>205.8</v>
      </c>
      <c r="O11" s="20">
        <v>210.49</v>
      </c>
      <c r="P11" s="20">
        <f t="shared" ref="P11" si="1">AVERAGE(D11:O11)</f>
        <v>207.00249999999997</v>
      </c>
      <c r="Q11" s="34">
        <f t="shared" ref="Q11" si="2">P11-P9</f>
        <v>9.1799999999999784</v>
      </c>
      <c r="R11" s="46">
        <f t="shared" ref="R11" si="3">Q11/P9</f>
        <v>4.6405237018033736E-2</v>
      </c>
    </row>
    <row r="12" spans="1:20" hidden="1" x14ac:dyDescent="0.25">
      <c r="A12" s="3"/>
      <c r="B12" s="18"/>
      <c r="C12" s="42" t="s">
        <v>396</v>
      </c>
      <c r="D12" s="20" t="s">
        <v>321</v>
      </c>
      <c r="E12" s="20" t="s">
        <v>322</v>
      </c>
      <c r="F12" s="20" t="s">
        <v>323</v>
      </c>
      <c r="G12" s="20" t="s">
        <v>324</v>
      </c>
      <c r="H12" s="20" t="s">
        <v>325</v>
      </c>
      <c r="I12" s="20" t="s">
        <v>326</v>
      </c>
      <c r="J12" s="20" t="s">
        <v>327</v>
      </c>
      <c r="K12" s="20" t="s">
        <v>328</v>
      </c>
      <c r="L12" s="20" t="s">
        <v>329</v>
      </c>
      <c r="M12" s="20" t="s">
        <v>330</v>
      </c>
      <c r="N12" s="20" t="s">
        <v>331</v>
      </c>
      <c r="O12" s="20" t="s">
        <v>332</v>
      </c>
      <c r="P12" s="20"/>
      <c r="Q12" s="27"/>
      <c r="R12" s="45"/>
    </row>
    <row r="13" spans="1:20" x14ac:dyDescent="0.25">
      <c r="A13" s="3">
        <v>1996</v>
      </c>
      <c r="B13" s="18"/>
      <c r="C13" s="18" t="s">
        <v>17</v>
      </c>
      <c r="D13" s="20">
        <v>218.14</v>
      </c>
      <c r="E13" s="20">
        <v>221.97</v>
      </c>
      <c r="F13" s="20">
        <v>221.06</v>
      </c>
      <c r="G13" s="20">
        <v>218.07</v>
      </c>
      <c r="H13" s="20">
        <v>213.3</v>
      </c>
      <c r="I13" s="20">
        <v>208.46</v>
      </c>
      <c r="J13" s="20">
        <v>204.26</v>
      </c>
      <c r="K13" s="20">
        <v>202.63</v>
      </c>
      <c r="L13" s="20">
        <v>206.01</v>
      </c>
      <c r="M13" s="20">
        <v>207.54</v>
      </c>
      <c r="N13" s="20">
        <v>209.28</v>
      </c>
      <c r="O13" s="20">
        <v>215.58</v>
      </c>
      <c r="P13" s="20">
        <f t="shared" ref="P13" si="4">AVERAGE(D13:O13)</f>
        <v>212.19166666666669</v>
      </c>
      <c r="Q13" s="34">
        <f t="shared" ref="Q13" si="5">P13-P11</f>
        <v>5.189166666666722</v>
      </c>
      <c r="R13" s="46">
        <f t="shared" ref="R13" si="6">Q13/P11</f>
        <v>2.5068135247964266E-2</v>
      </c>
    </row>
    <row r="14" spans="1:20" hidden="1" x14ac:dyDescent="0.25">
      <c r="A14" s="3"/>
      <c r="B14" s="18"/>
      <c r="C14" s="42" t="s">
        <v>397</v>
      </c>
      <c r="D14" s="20" t="s">
        <v>333</v>
      </c>
      <c r="E14" s="20" t="s">
        <v>334</v>
      </c>
      <c r="F14" s="20" t="s">
        <v>335</v>
      </c>
      <c r="G14" s="20" t="s">
        <v>336</v>
      </c>
      <c r="H14" s="20" t="s">
        <v>337</v>
      </c>
      <c r="I14" s="20" t="s">
        <v>338</v>
      </c>
      <c r="J14" s="20" t="s">
        <v>339</v>
      </c>
      <c r="K14" s="20" t="s">
        <v>340</v>
      </c>
      <c r="L14" s="20" t="s">
        <v>341</v>
      </c>
      <c r="M14" s="20" t="s">
        <v>342</v>
      </c>
      <c r="N14" s="20" t="s">
        <v>343</v>
      </c>
      <c r="O14" s="20" t="s">
        <v>344</v>
      </c>
      <c r="P14" s="20"/>
      <c r="Q14" s="27"/>
      <c r="R14" s="45"/>
    </row>
    <row r="15" spans="1:20" x14ac:dyDescent="0.25">
      <c r="A15" s="3">
        <v>1997</v>
      </c>
      <c r="B15" s="18"/>
      <c r="C15" s="18" t="s">
        <v>17</v>
      </c>
      <c r="D15" s="20">
        <v>223.9</v>
      </c>
      <c r="E15" s="20">
        <v>226.17</v>
      </c>
      <c r="F15" s="20">
        <v>224.84</v>
      </c>
      <c r="G15" s="20">
        <v>220.72</v>
      </c>
      <c r="H15" s="20">
        <v>216.17</v>
      </c>
      <c r="I15" s="20">
        <v>213.8</v>
      </c>
      <c r="J15" s="20">
        <v>208.36</v>
      </c>
      <c r="K15" s="20">
        <v>205.67</v>
      </c>
      <c r="L15" s="20">
        <v>210.78</v>
      </c>
      <c r="M15" s="20">
        <v>211.31</v>
      </c>
      <c r="N15" s="20">
        <v>211.79</v>
      </c>
      <c r="O15" s="20">
        <v>219.45</v>
      </c>
      <c r="P15" s="20">
        <f t="shared" ref="P15" si="7">AVERAGE(D15:O15)</f>
        <v>216.08</v>
      </c>
      <c r="Q15" s="34">
        <f t="shared" ref="Q15" si="8">P15-P13</f>
        <v>3.8883333333333212</v>
      </c>
      <c r="R15" s="46">
        <f t="shared" ref="R15" si="9">Q15/P13</f>
        <v>1.8324627891450281E-2</v>
      </c>
    </row>
    <row r="16" spans="1:20" hidden="1" x14ac:dyDescent="0.25">
      <c r="A16" s="3"/>
      <c r="B16" s="18"/>
      <c r="C16" s="42" t="s">
        <v>398</v>
      </c>
      <c r="D16" s="20" t="s">
        <v>345</v>
      </c>
      <c r="E16" s="20" t="s">
        <v>346</v>
      </c>
      <c r="F16" s="20" t="s">
        <v>347</v>
      </c>
      <c r="G16" s="20" t="s">
        <v>348</v>
      </c>
      <c r="H16" s="20" t="s">
        <v>349</v>
      </c>
      <c r="I16" s="20" t="s">
        <v>350</v>
      </c>
      <c r="J16" s="20" t="s">
        <v>351</v>
      </c>
      <c r="K16" s="20" t="s">
        <v>352</v>
      </c>
      <c r="L16" s="20" t="s">
        <v>353</v>
      </c>
      <c r="M16" s="20" t="s">
        <v>354</v>
      </c>
      <c r="N16" s="20" t="s">
        <v>355</v>
      </c>
      <c r="O16" s="20" t="s">
        <v>356</v>
      </c>
      <c r="P16" s="20"/>
      <c r="Q16" s="27"/>
      <c r="R16" s="45"/>
    </row>
    <row r="17" spans="1:18" x14ac:dyDescent="0.25">
      <c r="A17" s="3">
        <v>1998</v>
      </c>
      <c r="B17" s="18"/>
      <c r="C17" s="18" t="s">
        <v>17</v>
      </c>
      <c r="D17" s="20">
        <v>229.66</v>
      </c>
      <c r="E17" s="20">
        <v>234.71</v>
      </c>
      <c r="F17" s="20">
        <v>234.98</v>
      </c>
      <c r="G17" s="20">
        <v>231.12</v>
      </c>
      <c r="H17" s="20">
        <v>224.99</v>
      </c>
      <c r="I17" s="20">
        <v>221.03</v>
      </c>
      <c r="J17" s="20">
        <v>217.94</v>
      </c>
      <c r="K17" s="20">
        <v>217.86</v>
      </c>
      <c r="L17" s="20">
        <v>220.71</v>
      </c>
      <c r="M17" s="20">
        <v>222.61</v>
      </c>
      <c r="N17" s="20">
        <v>224.73</v>
      </c>
      <c r="O17" s="20">
        <v>230.2</v>
      </c>
      <c r="P17" s="20">
        <f t="shared" ref="P17" si="10">AVERAGE(D17:O17)</f>
        <v>225.87833333333333</v>
      </c>
      <c r="Q17" s="34">
        <f t="shared" ref="Q17" si="11">P17-P15</f>
        <v>9.7983333333333178</v>
      </c>
      <c r="R17" s="46">
        <f t="shared" ref="R17" si="12">Q17/P15</f>
        <v>4.5345859558188248E-2</v>
      </c>
    </row>
    <row r="18" spans="1:18" hidden="1" x14ac:dyDescent="0.25">
      <c r="A18" s="3"/>
      <c r="B18" s="18"/>
      <c r="C18" s="42" t="s">
        <v>399</v>
      </c>
      <c r="D18" s="20" t="s">
        <v>357</v>
      </c>
      <c r="E18" s="20" t="s">
        <v>358</v>
      </c>
      <c r="F18" s="20" t="s">
        <v>359</v>
      </c>
      <c r="G18" s="20" t="s">
        <v>360</v>
      </c>
      <c r="H18" s="20" t="s">
        <v>361</v>
      </c>
      <c r="I18" s="20" t="s">
        <v>362</v>
      </c>
      <c r="J18" s="20" t="s">
        <v>363</v>
      </c>
      <c r="K18" s="20" t="s">
        <v>364</v>
      </c>
      <c r="L18" s="20" t="s">
        <v>365</v>
      </c>
      <c r="M18" s="20" t="s">
        <v>366</v>
      </c>
      <c r="N18" s="20" t="s">
        <v>367</v>
      </c>
      <c r="O18" s="20" t="s">
        <v>368</v>
      </c>
      <c r="P18" s="20"/>
      <c r="Q18" s="27"/>
      <c r="R18" s="45"/>
    </row>
    <row r="19" spans="1:18" x14ac:dyDescent="0.25">
      <c r="A19" s="3">
        <v>1999</v>
      </c>
      <c r="B19" s="18"/>
      <c r="C19" s="18" t="s">
        <v>17</v>
      </c>
      <c r="D19" s="20">
        <v>243.52</v>
      </c>
      <c r="E19" s="20">
        <v>248.94</v>
      </c>
      <c r="F19" s="20">
        <v>248.38</v>
      </c>
      <c r="G19" s="20">
        <v>243.14</v>
      </c>
      <c r="H19" s="20">
        <v>240.22</v>
      </c>
      <c r="I19" s="20">
        <v>235.78</v>
      </c>
      <c r="J19" s="20">
        <v>231.45</v>
      </c>
      <c r="K19" s="20">
        <v>231.09</v>
      </c>
      <c r="L19" s="20">
        <v>236.58</v>
      </c>
      <c r="M19" s="20">
        <v>238.35</v>
      </c>
      <c r="N19" s="20">
        <v>241.02</v>
      </c>
      <c r="O19" s="20">
        <v>245.64</v>
      </c>
      <c r="P19" s="20">
        <f t="shared" ref="P19" si="13">AVERAGE(D19:O19)</f>
        <v>240.34249999999997</v>
      </c>
      <c r="Q19" s="34">
        <f t="shared" ref="Q19" si="14">P19-P17</f>
        <v>14.464166666666642</v>
      </c>
      <c r="R19" s="46">
        <f t="shared" ref="R19" si="15">Q19/P17</f>
        <v>6.4035210696023567E-2</v>
      </c>
    </row>
    <row r="20" spans="1:18" hidden="1" x14ac:dyDescent="0.25">
      <c r="A20" s="3"/>
      <c r="B20" s="18"/>
      <c r="C20" s="42" t="s">
        <v>400</v>
      </c>
      <c r="D20" s="20" t="s">
        <v>369</v>
      </c>
      <c r="E20" s="20" t="s">
        <v>370</v>
      </c>
      <c r="F20" s="20" t="s">
        <v>371</v>
      </c>
      <c r="G20" s="20" t="s">
        <v>372</v>
      </c>
      <c r="H20" s="20" t="s">
        <v>373</v>
      </c>
      <c r="I20" s="20" t="s">
        <v>374</v>
      </c>
      <c r="J20" s="20" t="s">
        <v>375</v>
      </c>
      <c r="K20" s="20" t="s">
        <v>376</v>
      </c>
      <c r="L20" s="20" t="s">
        <v>377</v>
      </c>
      <c r="M20" s="20" t="s">
        <v>378</v>
      </c>
      <c r="N20" s="20" t="s">
        <v>379</v>
      </c>
      <c r="O20" s="20" t="s">
        <v>380</v>
      </c>
      <c r="P20" s="20"/>
      <c r="Q20" s="27"/>
      <c r="R20" s="45"/>
    </row>
    <row r="21" spans="1:18" x14ac:dyDescent="0.25">
      <c r="A21" s="3">
        <v>2000</v>
      </c>
      <c r="B21" s="18"/>
      <c r="C21" s="18" t="s">
        <v>17</v>
      </c>
      <c r="D21" s="20">
        <v>255.89</v>
      </c>
      <c r="E21" s="20">
        <v>261.94</v>
      </c>
      <c r="F21" s="20">
        <v>259.2</v>
      </c>
      <c r="G21" s="20">
        <v>253.91</v>
      </c>
      <c r="H21" s="20">
        <v>249.38</v>
      </c>
      <c r="I21" s="20">
        <v>243.7</v>
      </c>
      <c r="J21" s="20">
        <v>239.93</v>
      </c>
      <c r="K21" s="20">
        <v>240.42</v>
      </c>
      <c r="L21" s="20">
        <v>246.13</v>
      </c>
      <c r="M21" s="20">
        <v>247.11</v>
      </c>
      <c r="N21" s="20">
        <v>249.51</v>
      </c>
      <c r="O21" s="20">
        <v>258.91000000000003</v>
      </c>
      <c r="P21" s="20">
        <f t="shared" ref="P21" si="16">AVERAGE(D21:O21)</f>
        <v>250.50250000000005</v>
      </c>
      <c r="Q21" s="34">
        <f t="shared" ref="Q21" si="17">P21-P19</f>
        <v>10.160000000000082</v>
      </c>
      <c r="R21" s="46">
        <f t="shared" ref="R21" si="18">Q21/P19</f>
        <v>4.227300623069196E-2</v>
      </c>
    </row>
    <row r="22" spans="1:18" hidden="1" x14ac:dyDescent="0.25">
      <c r="A22" s="3"/>
      <c r="B22" s="18"/>
      <c r="C22" s="42" t="s">
        <v>401</v>
      </c>
      <c r="D22" s="20" t="s">
        <v>381</v>
      </c>
      <c r="E22" s="20" t="s">
        <v>382</v>
      </c>
      <c r="F22" s="20" t="s">
        <v>383</v>
      </c>
      <c r="G22" s="20" t="s">
        <v>384</v>
      </c>
      <c r="H22" s="20" t="s">
        <v>385</v>
      </c>
      <c r="I22" s="20" t="s">
        <v>386</v>
      </c>
      <c r="J22" s="20" t="s">
        <v>387</v>
      </c>
      <c r="K22" s="20" t="s">
        <v>388</v>
      </c>
      <c r="L22" s="20" t="s">
        <v>389</v>
      </c>
      <c r="M22" s="20" t="s">
        <v>390</v>
      </c>
      <c r="N22" s="20" t="s">
        <v>391</v>
      </c>
      <c r="O22" s="20" t="s">
        <v>392</v>
      </c>
      <c r="P22" s="20"/>
      <c r="Q22" s="27"/>
      <c r="R22" s="45"/>
    </row>
    <row r="23" spans="1:18" x14ac:dyDescent="0.25">
      <c r="A23" s="3">
        <v>2001</v>
      </c>
      <c r="B23" s="18"/>
      <c r="C23" s="18" t="s">
        <v>17</v>
      </c>
      <c r="D23" s="20">
        <v>268.83</v>
      </c>
      <c r="E23" s="20">
        <v>275.2</v>
      </c>
      <c r="F23" s="20">
        <v>273.52999999999997</v>
      </c>
      <c r="G23" s="20">
        <v>254.04</v>
      </c>
      <c r="H23" s="20">
        <v>267.38</v>
      </c>
      <c r="I23" s="20">
        <v>264.92</v>
      </c>
      <c r="J23" s="20">
        <v>262.52999999999997</v>
      </c>
      <c r="K23" s="20">
        <v>264.67</v>
      </c>
      <c r="L23" s="20">
        <v>269.75</v>
      </c>
      <c r="M23" s="20">
        <v>272.66000000000003</v>
      </c>
      <c r="N23" s="20">
        <v>273.27999999999997</v>
      </c>
      <c r="O23" s="20">
        <v>275.02</v>
      </c>
      <c r="P23" s="20">
        <f t="shared" ref="P23" si="19">AVERAGE(D23:O23)</f>
        <v>268.48416666666668</v>
      </c>
      <c r="Q23" s="34">
        <f t="shared" ref="Q23" si="20">P23-P21</f>
        <v>17.981666666666626</v>
      </c>
      <c r="R23" s="46">
        <f t="shared" ref="R23" si="21">Q23/P21</f>
        <v>7.1782384074676395E-2</v>
      </c>
    </row>
    <row r="24" spans="1:18" hidden="1" x14ac:dyDescent="0.25">
      <c r="A24" s="3"/>
      <c r="B24" s="18"/>
      <c r="C24" s="42" t="s">
        <v>402</v>
      </c>
      <c r="D24" s="20" t="s">
        <v>33</v>
      </c>
      <c r="E24" s="20" t="s">
        <v>34</v>
      </c>
      <c r="F24" s="20" t="s">
        <v>35</v>
      </c>
      <c r="G24" s="20" t="s">
        <v>36</v>
      </c>
      <c r="H24" s="20" t="s">
        <v>37</v>
      </c>
      <c r="I24" s="20" t="s">
        <v>38</v>
      </c>
      <c r="J24" s="20" t="s">
        <v>39</v>
      </c>
      <c r="K24" s="20" t="s">
        <v>40</v>
      </c>
      <c r="L24" s="20" t="s">
        <v>41</v>
      </c>
      <c r="M24" s="20" t="s">
        <v>42</v>
      </c>
      <c r="N24" s="20" t="s">
        <v>43</v>
      </c>
      <c r="O24" s="20" t="s">
        <v>44</v>
      </c>
      <c r="P24" s="20"/>
      <c r="Q24" s="27"/>
      <c r="R24" s="45"/>
    </row>
    <row r="25" spans="1:18" x14ac:dyDescent="0.25">
      <c r="A25" s="2">
        <v>2002</v>
      </c>
      <c r="B25" s="18"/>
      <c r="C25" s="18" t="s">
        <v>17</v>
      </c>
      <c r="D25" s="20">
        <v>283.16000000000003</v>
      </c>
      <c r="E25" s="20">
        <v>287.36</v>
      </c>
      <c r="F25" s="20">
        <v>287.93</v>
      </c>
      <c r="G25" s="20">
        <v>284.49</v>
      </c>
      <c r="H25" s="20">
        <v>281.89</v>
      </c>
      <c r="I25" s="20">
        <v>277.45</v>
      </c>
      <c r="J25" s="20">
        <v>272.06</v>
      </c>
      <c r="K25" s="20">
        <v>270.45</v>
      </c>
      <c r="L25" s="20">
        <v>274.05</v>
      </c>
      <c r="M25" s="20">
        <v>277.82</v>
      </c>
      <c r="N25" s="20">
        <v>275.44</v>
      </c>
      <c r="O25" s="20">
        <v>280.42</v>
      </c>
      <c r="P25" s="20">
        <f t="shared" ref="P25" si="22">AVERAGE(D25:O25)</f>
        <v>279.37666666666672</v>
      </c>
      <c r="Q25" s="34">
        <f t="shared" ref="Q25" si="23">P25-P23</f>
        <v>10.892500000000041</v>
      </c>
      <c r="R25" s="46">
        <f t="shared" ref="R25" si="24">Q25/P23</f>
        <v>4.0570362622252859E-2</v>
      </c>
    </row>
    <row r="26" spans="1:18" hidden="1" x14ac:dyDescent="0.25">
      <c r="A26" s="2"/>
      <c r="B26" s="18"/>
      <c r="C26" s="42" t="s">
        <v>403</v>
      </c>
      <c r="D26" s="20" t="s">
        <v>45</v>
      </c>
      <c r="E26" s="20" t="s">
        <v>46</v>
      </c>
      <c r="F26" s="20" t="s">
        <v>47</v>
      </c>
      <c r="G26" s="20" t="s">
        <v>48</v>
      </c>
      <c r="H26" s="20" t="s">
        <v>49</v>
      </c>
      <c r="I26" s="20" t="s">
        <v>50</v>
      </c>
      <c r="J26" s="20" t="s">
        <v>51</v>
      </c>
      <c r="K26" s="20" t="s">
        <v>52</v>
      </c>
      <c r="L26" s="20" t="s">
        <v>53</v>
      </c>
      <c r="M26" s="20" t="s">
        <v>54</v>
      </c>
      <c r="N26" s="20" t="s">
        <v>55</v>
      </c>
      <c r="O26" s="20" t="s">
        <v>56</v>
      </c>
      <c r="P26" s="20"/>
      <c r="Q26" s="27"/>
      <c r="R26" s="45"/>
    </row>
    <row r="27" spans="1:18" x14ac:dyDescent="0.25">
      <c r="A27" s="1">
        <v>2003</v>
      </c>
      <c r="B27" s="13"/>
      <c r="C27" s="18" t="s">
        <v>17</v>
      </c>
      <c r="D27" s="20">
        <v>286.82</v>
      </c>
      <c r="E27" s="20">
        <v>289.83</v>
      </c>
      <c r="F27" s="20">
        <v>288.51</v>
      </c>
      <c r="G27" s="20">
        <v>285.74</v>
      </c>
      <c r="H27" s="20">
        <v>280.54000000000002</v>
      </c>
      <c r="I27" s="20">
        <v>276.20999999999998</v>
      </c>
      <c r="J27" s="20">
        <v>272.36</v>
      </c>
      <c r="K27" s="20">
        <v>271.05</v>
      </c>
      <c r="L27" s="20">
        <v>274.58999999999997</v>
      </c>
      <c r="M27" s="20">
        <v>277.38</v>
      </c>
      <c r="N27" s="20">
        <v>277.13</v>
      </c>
      <c r="O27" s="20">
        <v>282.39999999999998</v>
      </c>
      <c r="P27" s="20">
        <f t="shared" ref="P27" si="25">AVERAGE(D27:O27)</f>
        <v>280.21333333333342</v>
      </c>
      <c r="Q27" s="34">
        <f t="shared" ref="Q27" si="26">P27-P25</f>
        <v>0.83666666666670153</v>
      </c>
      <c r="R27" s="46">
        <f t="shared" ref="R27" si="27">Q27/P25</f>
        <v>2.9947621490700777E-3</v>
      </c>
    </row>
    <row r="28" spans="1:18" hidden="1" x14ac:dyDescent="0.25">
      <c r="A28" s="1"/>
      <c r="B28" s="13"/>
      <c r="C28" s="42" t="s">
        <v>404</v>
      </c>
      <c r="D28" s="20" t="s">
        <v>57</v>
      </c>
      <c r="E28" s="20" t="s">
        <v>58</v>
      </c>
      <c r="F28" s="20" t="s">
        <v>59</v>
      </c>
      <c r="G28" s="20" t="s">
        <v>60</v>
      </c>
      <c r="H28" s="20" t="s">
        <v>61</v>
      </c>
      <c r="I28" s="20" t="s">
        <v>62</v>
      </c>
      <c r="J28" s="20" t="s">
        <v>63</v>
      </c>
      <c r="K28" s="20" t="s">
        <v>64</v>
      </c>
      <c r="L28" s="20" t="s">
        <v>65</v>
      </c>
      <c r="M28" s="20" t="s">
        <v>66</v>
      </c>
      <c r="N28" s="20" t="s">
        <v>67</v>
      </c>
      <c r="O28" s="20" t="s">
        <v>68</v>
      </c>
      <c r="P28" s="20"/>
      <c r="Q28" s="27"/>
      <c r="R28" s="45"/>
    </row>
    <row r="29" spans="1:18" x14ac:dyDescent="0.25">
      <c r="A29" s="1">
        <v>2004</v>
      </c>
      <c r="B29" s="13"/>
      <c r="C29" s="18" t="s">
        <v>17</v>
      </c>
      <c r="D29" s="20">
        <v>287.24</v>
      </c>
      <c r="E29" s="20">
        <v>291.06</v>
      </c>
      <c r="F29" s="20">
        <v>288.58999999999997</v>
      </c>
      <c r="G29" s="20">
        <v>282.95999999999998</v>
      </c>
      <c r="H29" s="20">
        <v>278.51</v>
      </c>
      <c r="I29" s="20">
        <v>272.83</v>
      </c>
      <c r="J29" s="20">
        <v>265.37</v>
      </c>
      <c r="K29" s="20">
        <v>267.11</v>
      </c>
      <c r="L29" s="20">
        <v>273.48</v>
      </c>
      <c r="M29" s="20">
        <v>271.43</v>
      </c>
      <c r="N29" s="20">
        <v>271.79000000000002</v>
      </c>
      <c r="O29" s="20">
        <v>282.43</v>
      </c>
      <c r="P29" s="20">
        <f t="shared" ref="P29" si="28">AVERAGE(D29:O29)</f>
        <v>277.73333333333329</v>
      </c>
      <c r="Q29" s="34">
        <f t="shared" ref="Q29" si="29">P29-P27</f>
        <v>-2.4800000000001319</v>
      </c>
      <c r="R29" s="46">
        <f t="shared" ref="R29" si="30">Q29/P27</f>
        <v>-8.8503996954705857E-3</v>
      </c>
    </row>
    <row r="30" spans="1:18" hidden="1" x14ac:dyDescent="0.25">
      <c r="A30" s="1"/>
      <c r="B30" s="13"/>
      <c r="C30" s="42" t="s">
        <v>405</v>
      </c>
      <c r="D30" s="20" t="s">
        <v>69</v>
      </c>
      <c r="E30" s="20" t="s">
        <v>70</v>
      </c>
      <c r="F30" s="20" t="s">
        <v>71</v>
      </c>
      <c r="G30" s="20" t="s">
        <v>72</v>
      </c>
      <c r="H30" s="20" t="s">
        <v>73</v>
      </c>
      <c r="I30" s="20" t="s">
        <v>74</v>
      </c>
      <c r="J30" s="20" t="s">
        <v>75</v>
      </c>
      <c r="K30" s="20" t="s">
        <v>76</v>
      </c>
      <c r="L30" s="20" t="s">
        <v>77</v>
      </c>
      <c r="M30" s="20" t="s">
        <v>78</v>
      </c>
      <c r="N30" s="20" t="s">
        <v>79</v>
      </c>
      <c r="O30" s="20" t="s">
        <v>80</v>
      </c>
      <c r="P30" s="20"/>
      <c r="Q30" s="27"/>
      <c r="R30" s="45"/>
    </row>
    <row r="31" spans="1:18" x14ac:dyDescent="0.25">
      <c r="A31" s="1">
        <v>2005</v>
      </c>
      <c r="B31" s="13"/>
      <c r="C31" s="18" t="s">
        <v>17</v>
      </c>
      <c r="D31" s="20">
        <v>292.05</v>
      </c>
      <c r="E31" s="20">
        <v>297.54000000000002</v>
      </c>
      <c r="F31" s="20">
        <v>298.35000000000002</v>
      </c>
      <c r="G31" s="20">
        <v>290.39999999999998</v>
      </c>
      <c r="H31" s="20">
        <v>283.89999999999998</v>
      </c>
      <c r="I31" s="20">
        <v>278.19</v>
      </c>
      <c r="J31" s="20">
        <v>271.35000000000002</v>
      </c>
      <c r="K31" s="20">
        <v>270.95999999999998</v>
      </c>
      <c r="L31" s="20">
        <v>277.06</v>
      </c>
      <c r="M31" s="20">
        <v>278.70999999999998</v>
      </c>
      <c r="N31" s="20">
        <v>279.60000000000002</v>
      </c>
      <c r="O31" s="20">
        <v>288.51</v>
      </c>
      <c r="P31" s="20">
        <f t="shared" ref="P31" si="31">AVERAGE(D31:O31)</f>
        <v>283.88499999999999</v>
      </c>
      <c r="Q31" s="34">
        <f t="shared" ref="Q31" si="32">P31-P29</f>
        <v>6.1516666666666993</v>
      </c>
      <c r="R31" s="46">
        <f t="shared" ref="R31" si="33">Q31/P29</f>
        <v>2.2149543927028444E-2</v>
      </c>
    </row>
    <row r="32" spans="1:18" hidden="1" x14ac:dyDescent="0.25">
      <c r="A32" s="1"/>
      <c r="B32" s="13"/>
      <c r="C32" s="42" t="s">
        <v>406</v>
      </c>
      <c r="D32" s="20" t="s">
        <v>81</v>
      </c>
      <c r="E32" s="20" t="s">
        <v>82</v>
      </c>
      <c r="F32" s="20" t="s">
        <v>83</v>
      </c>
      <c r="G32" s="20" t="s">
        <v>84</v>
      </c>
      <c r="H32" s="20" t="s">
        <v>85</v>
      </c>
      <c r="I32" s="20" t="s">
        <v>86</v>
      </c>
      <c r="J32" s="20" t="s">
        <v>87</v>
      </c>
      <c r="K32" s="20" t="s">
        <v>88</v>
      </c>
      <c r="L32" s="20" t="s">
        <v>89</v>
      </c>
      <c r="M32" s="20" t="s">
        <v>90</v>
      </c>
      <c r="N32" s="20" t="s">
        <v>91</v>
      </c>
      <c r="O32" s="20" t="s">
        <v>92</v>
      </c>
      <c r="P32" s="20"/>
      <c r="Q32" s="27"/>
      <c r="R32" s="45"/>
    </row>
    <row r="33" spans="1:18" x14ac:dyDescent="0.25">
      <c r="A33" s="1">
        <v>2006</v>
      </c>
      <c r="B33" s="13"/>
      <c r="C33" s="18" t="s">
        <v>17</v>
      </c>
      <c r="D33" s="20">
        <v>298.32</v>
      </c>
      <c r="E33" s="20">
        <v>302.64999999999998</v>
      </c>
      <c r="F33" s="20">
        <v>302.60000000000002</v>
      </c>
      <c r="G33" s="20">
        <v>293.87</v>
      </c>
      <c r="H33" s="20">
        <v>287.63</v>
      </c>
      <c r="I33" s="20">
        <v>281.24</v>
      </c>
      <c r="J33" s="20">
        <v>275.38</v>
      </c>
      <c r="K33" s="20">
        <v>277.8</v>
      </c>
      <c r="L33" s="20">
        <v>285.13</v>
      </c>
      <c r="M33" s="20">
        <v>287.72000000000003</v>
      </c>
      <c r="N33" s="20">
        <v>291.64999999999998</v>
      </c>
      <c r="O33" s="20">
        <v>301.63</v>
      </c>
      <c r="P33" s="20">
        <f t="shared" ref="P33" si="34">AVERAGE(D33:O33)</f>
        <v>290.46833333333336</v>
      </c>
      <c r="Q33" s="34">
        <f t="shared" ref="Q33" si="35">P33-P31</f>
        <v>6.5833333333333712</v>
      </c>
      <c r="R33" s="46">
        <f t="shared" ref="R33" si="36">Q33/P31</f>
        <v>2.3190141547927406E-2</v>
      </c>
    </row>
    <row r="34" spans="1:18" hidden="1" x14ac:dyDescent="0.25">
      <c r="A34" s="1"/>
      <c r="B34" s="13"/>
      <c r="C34" s="42" t="s">
        <v>407</v>
      </c>
      <c r="D34" s="20" t="s">
        <v>93</v>
      </c>
      <c r="E34" s="20" t="s">
        <v>94</v>
      </c>
      <c r="F34" s="20" t="s">
        <v>95</v>
      </c>
      <c r="G34" s="20" t="s">
        <v>96</v>
      </c>
      <c r="H34" s="20" t="s">
        <v>97</v>
      </c>
      <c r="I34" s="20" t="s">
        <v>98</v>
      </c>
      <c r="J34" s="20" t="s">
        <v>99</v>
      </c>
      <c r="K34" s="20" t="s">
        <v>100</v>
      </c>
      <c r="L34" s="20" t="s">
        <v>101</v>
      </c>
      <c r="M34" s="20" t="s">
        <v>102</v>
      </c>
      <c r="N34" s="20" t="s">
        <v>103</v>
      </c>
      <c r="O34" s="20" t="s">
        <v>104</v>
      </c>
      <c r="P34" s="20"/>
      <c r="Q34" s="27"/>
      <c r="R34" s="45"/>
    </row>
    <row r="35" spans="1:18" x14ac:dyDescent="0.25">
      <c r="A35" s="1">
        <v>2007</v>
      </c>
      <c r="B35" s="13"/>
      <c r="C35" s="18" t="s">
        <v>17</v>
      </c>
      <c r="D35" s="20">
        <v>314.27</v>
      </c>
      <c r="E35" s="20">
        <v>323.42</v>
      </c>
      <c r="F35" s="20">
        <v>320.74</v>
      </c>
      <c r="G35" s="20">
        <v>311.76</v>
      </c>
      <c r="H35" s="20">
        <v>304.13</v>
      </c>
      <c r="I35" s="20">
        <v>293.44</v>
      </c>
      <c r="J35" s="20">
        <v>286.02999999999997</v>
      </c>
      <c r="K35" s="20">
        <v>285.56</v>
      </c>
      <c r="L35" s="20">
        <v>295.45</v>
      </c>
      <c r="M35" s="20">
        <v>299.01</v>
      </c>
      <c r="N35" s="20">
        <v>299.52</v>
      </c>
      <c r="O35" s="20">
        <v>309.87</v>
      </c>
      <c r="P35" s="20">
        <f t="shared" ref="P35" si="37">AVERAGE(D35:O35)</f>
        <v>303.59999999999997</v>
      </c>
      <c r="Q35" s="34">
        <f t="shared" ref="Q35" si="38">P35-P33</f>
        <v>13.131666666666604</v>
      </c>
      <c r="R35" s="46">
        <f t="shared" ref="R35" si="39">Q35/P33</f>
        <v>4.5208599904751304E-2</v>
      </c>
    </row>
    <row r="36" spans="1:18" hidden="1" x14ac:dyDescent="0.25">
      <c r="A36" s="1"/>
      <c r="B36" s="13"/>
      <c r="C36" s="42" t="s">
        <v>408</v>
      </c>
      <c r="D36" s="20" t="s">
        <v>105</v>
      </c>
      <c r="E36" s="20" t="s">
        <v>106</v>
      </c>
      <c r="F36" s="20" t="s">
        <v>107</v>
      </c>
      <c r="G36" s="20" t="s">
        <v>108</v>
      </c>
      <c r="H36" s="20" t="s">
        <v>109</v>
      </c>
      <c r="I36" s="20" t="s">
        <v>110</v>
      </c>
      <c r="J36" s="20" t="s">
        <v>111</v>
      </c>
      <c r="K36" s="20" t="s">
        <v>112</v>
      </c>
      <c r="L36" s="20" t="s">
        <v>113</v>
      </c>
      <c r="M36" s="20" t="s">
        <v>114</v>
      </c>
      <c r="N36" s="20" t="s">
        <v>115</v>
      </c>
      <c r="O36" s="20" t="s">
        <v>116</v>
      </c>
      <c r="P36" s="20"/>
      <c r="Q36" s="27"/>
      <c r="R36" s="45"/>
    </row>
    <row r="37" spans="1:18" x14ac:dyDescent="0.25">
      <c r="A37" s="1">
        <v>2008</v>
      </c>
      <c r="B37" s="13"/>
      <c r="C37" s="18" t="s">
        <v>17</v>
      </c>
      <c r="D37" s="20">
        <v>322.99</v>
      </c>
      <c r="E37" s="20">
        <v>326.76</v>
      </c>
      <c r="F37" s="20">
        <v>324.14</v>
      </c>
      <c r="G37" s="20">
        <v>320.08999999999997</v>
      </c>
      <c r="H37" s="20">
        <v>310.97000000000003</v>
      </c>
      <c r="I37" s="20">
        <v>302.10000000000002</v>
      </c>
      <c r="J37" s="20">
        <v>295.89</v>
      </c>
      <c r="K37" s="20">
        <v>293.14</v>
      </c>
      <c r="L37" s="20">
        <v>301.82</v>
      </c>
      <c r="M37" s="20">
        <v>305.81</v>
      </c>
      <c r="N37" s="20">
        <v>307.58</v>
      </c>
      <c r="O37" s="20">
        <v>317.06</v>
      </c>
      <c r="P37" s="20">
        <f t="shared" ref="P37" si="40">AVERAGE(D37:O37)</f>
        <v>310.69583333333333</v>
      </c>
      <c r="Q37" s="34">
        <f t="shared" ref="Q37" si="41">P37-P35</f>
        <v>7.0958333333333599</v>
      </c>
      <c r="R37" s="46">
        <f t="shared" ref="R37" si="42">Q37/P35</f>
        <v>2.3372310057092754E-2</v>
      </c>
    </row>
    <row r="38" spans="1:18" hidden="1" x14ac:dyDescent="0.25">
      <c r="A38" s="1"/>
      <c r="B38" s="13"/>
      <c r="C38" s="42" t="s">
        <v>409</v>
      </c>
      <c r="D38" s="20" t="s">
        <v>117</v>
      </c>
      <c r="E38" s="20" t="s">
        <v>118</v>
      </c>
      <c r="F38" s="20" t="s">
        <v>119</v>
      </c>
      <c r="G38" s="20" t="s">
        <v>120</v>
      </c>
      <c r="H38" s="20" t="s">
        <v>121</v>
      </c>
      <c r="I38" s="20" t="s">
        <v>122</v>
      </c>
      <c r="J38" s="20" t="s">
        <v>123</v>
      </c>
      <c r="K38" s="20" t="s">
        <v>124</v>
      </c>
      <c r="L38" s="20" t="s">
        <v>125</v>
      </c>
      <c r="M38" s="20" t="s">
        <v>126</v>
      </c>
      <c r="N38" s="20" t="s">
        <v>127</v>
      </c>
      <c r="O38" s="20" t="s">
        <v>128</v>
      </c>
      <c r="P38" s="20"/>
      <c r="Q38" s="27"/>
      <c r="R38" s="45"/>
    </row>
    <row r="39" spans="1:18" x14ac:dyDescent="0.25">
      <c r="A39" s="1">
        <v>2009</v>
      </c>
      <c r="B39" s="13"/>
      <c r="C39" s="18" t="s">
        <v>17</v>
      </c>
      <c r="D39" s="20">
        <v>326.06</v>
      </c>
      <c r="E39" s="20">
        <v>335.29</v>
      </c>
      <c r="F39" s="20">
        <v>335.46</v>
      </c>
      <c r="G39" s="20">
        <v>335.33</v>
      </c>
      <c r="H39" s="20">
        <v>333.69</v>
      </c>
      <c r="I39" s="20">
        <v>329.77</v>
      </c>
      <c r="J39" s="20">
        <v>324.89</v>
      </c>
      <c r="K39" s="20">
        <v>319.45999999999998</v>
      </c>
      <c r="L39" s="20">
        <v>324.2</v>
      </c>
      <c r="M39" s="20">
        <v>322.18</v>
      </c>
      <c r="N39" s="20">
        <v>317.62</v>
      </c>
      <c r="O39" s="20">
        <v>323.38</v>
      </c>
      <c r="P39" s="20">
        <f t="shared" ref="P39" si="43">AVERAGE(D39:O39)</f>
        <v>327.27749999999997</v>
      </c>
      <c r="Q39" s="34">
        <f t="shared" ref="Q39" si="44">P39-P37</f>
        <v>16.581666666666649</v>
      </c>
      <c r="R39" s="46">
        <f t="shared" ref="R39" si="45">Q39/P37</f>
        <v>5.3369452975176632E-2</v>
      </c>
    </row>
    <row r="40" spans="1:18" hidden="1" x14ac:dyDescent="0.25">
      <c r="A40" s="1"/>
      <c r="B40" s="13"/>
      <c r="C40" s="42" t="s">
        <v>410</v>
      </c>
      <c r="D40" s="20" t="s">
        <v>129</v>
      </c>
      <c r="E40" s="20" t="s">
        <v>130</v>
      </c>
      <c r="F40" s="20" t="s">
        <v>131</v>
      </c>
      <c r="G40" s="20" t="s">
        <v>132</v>
      </c>
      <c r="H40" s="20" t="s">
        <v>133</v>
      </c>
      <c r="I40" s="20" t="s">
        <v>134</v>
      </c>
      <c r="J40" s="20" t="s">
        <v>135</v>
      </c>
      <c r="K40" s="20" t="s">
        <v>136</v>
      </c>
      <c r="L40" s="20" t="s">
        <v>137</v>
      </c>
      <c r="M40" s="20" t="s">
        <v>138</v>
      </c>
      <c r="N40" s="20" t="s">
        <v>139</v>
      </c>
      <c r="O40" s="20" t="s">
        <v>140</v>
      </c>
      <c r="P40" s="20"/>
      <c r="Q40" s="27"/>
      <c r="R40" s="45"/>
    </row>
    <row r="41" spans="1:18" x14ac:dyDescent="0.25">
      <c r="A41" s="6">
        <v>2010</v>
      </c>
      <c r="B41" s="13"/>
      <c r="C41" s="18" t="s">
        <v>17</v>
      </c>
      <c r="D41" s="20">
        <v>325.02999999999997</v>
      </c>
      <c r="E41" s="20">
        <v>326.2</v>
      </c>
      <c r="F41" s="20">
        <v>324.92</v>
      </c>
      <c r="G41" s="20">
        <v>319.97000000000003</v>
      </c>
      <c r="H41" s="20">
        <v>316.18</v>
      </c>
      <c r="I41" s="20">
        <v>310.44</v>
      </c>
      <c r="J41" s="20">
        <v>299.92</v>
      </c>
      <c r="K41" s="20">
        <v>301.69</v>
      </c>
      <c r="L41" s="20">
        <v>314.63</v>
      </c>
      <c r="M41" s="20">
        <v>315.35000000000002</v>
      </c>
      <c r="N41" s="20">
        <v>311.29000000000002</v>
      </c>
      <c r="O41" s="20">
        <v>320.95999999999998</v>
      </c>
      <c r="P41" s="20">
        <f t="shared" ref="P41" si="46">AVERAGE(D41:O41)</f>
        <v>315.54833333333335</v>
      </c>
      <c r="Q41" s="34">
        <f t="shared" ref="Q41" si="47">P41-P39</f>
        <v>-11.729166666666629</v>
      </c>
      <c r="R41" s="46">
        <f t="shared" ref="R41" si="48">Q41/P39</f>
        <v>-3.5838597724153445E-2</v>
      </c>
    </row>
    <row r="42" spans="1:18" hidden="1" x14ac:dyDescent="0.25">
      <c r="A42" s="6"/>
      <c r="B42" s="13"/>
      <c r="C42" s="42" t="s">
        <v>411</v>
      </c>
      <c r="D42" s="20" t="s">
        <v>141</v>
      </c>
      <c r="E42" s="20" t="s">
        <v>142</v>
      </c>
      <c r="F42" s="20" t="s">
        <v>143</v>
      </c>
      <c r="G42" s="20" t="s">
        <v>144</v>
      </c>
      <c r="H42" s="20" t="s">
        <v>145</v>
      </c>
      <c r="I42" s="20" t="s">
        <v>146</v>
      </c>
      <c r="J42" s="20" t="s">
        <v>147</v>
      </c>
      <c r="K42" s="20" t="s">
        <v>148</v>
      </c>
      <c r="L42" s="20" t="s">
        <v>149</v>
      </c>
      <c r="M42" s="20" t="s">
        <v>150</v>
      </c>
      <c r="N42" s="20" t="s">
        <v>151</v>
      </c>
      <c r="O42" s="20" t="s">
        <v>152</v>
      </c>
      <c r="P42" s="20"/>
      <c r="Q42" s="27"/>
      <c r="R42" s="45"/>
    </row>
    <row r="43" spans="1:18" x14ac:dyDescent="0.25">
      <c r="A43" s="6">
        <v>2011</v>
      </c>
      <c r="B43" s="13"/>
      <c r="C43" s="18" t="s">
        <v>17</v>
      </c>
      <c r="D43" s="20">
        <v>323.62</v>
      </c>
      <c r="E43" s="20">
        <v>324.97000000000003</v>
      </c>
      <c r="F43" s="20">
        <v>322.41000000000003</v>
      </c>
      <c r="G43" s="20">
        <v>318.19</v>
      </c>
      <c r="H43" s="20">
        <v>310.54000000000002</v>
      </c>
      <c r="I43" s="20">
        <v>300.17</v>
      </c>
      <c r="J43" s="20">
        <v>292.49</v>
      </c>
      <c r="K43" s="20">
        <v>291.44</v>
      </c>
      <c r="L43" s="20">
        <v>298.8</v>
      </c>
      <c r="M43" s="20">
        <v>300.12</v>
      </c>
      <c r="N43" s="20">
        <v>300.81</v>
      </c>
      <c r="O43" s="20">
        <v>308.86</v>
      </c>
      <c r="P43" s="20">
        <f t="shared" ref="P43" si="49">AVERAGE(D43:O43)</f>
        <v>307.70166666666671</v>
      </c>
      <c r="Q43" s="34">
        <f t="shared" ref="Q43" si="50">P43-P41</f>
        <v>-7.8466666666666356</v>
      </c>
      <c r="R43" s="46">
        <f t="shared" ref="R43" si="51">Q43/P41</f>
        <v>-2.4866766316834616E-2</v>
      </c>
    </row>
    <row r="44" spans="1:18" hidden="1" x14ac:dyDescent="0.25">
      <c r="A44" s="6"/>
      <c r="B44" s="13"/>
      <c r="C44" s="42" t="s">
        <v>412</v>
      </c>
      <c r="D44" s="20" t="s">
        <v>165</v>
      </c>
      <c r="E44" s="20" t="s">
        <v>166</v>
      </c>
      <c r="F44" s="20" t="s">
        <v>167</v>
      </c>
      <c r="G44" s="20" t="s">
        <v>168</v>
      </c>
      <c r="H44" s="20" t="s">
        <v>169</v>
      </c>
      <c r="I44" s="20" t="s">
        <v>170</v>
      </c>
      <c r="J44" s="20" t="s">
        <v>171</v>
      </c>
      <c r="K44" s="20" t="s">
        <v>172</v>
      </c>
      <c r="L44" s="20" t="s">
        <v>173</v>
      </c>
      <c r="M44" s="20" t="s">
        <v>174</v>
      </c>
      <c r="N44" s="20" t="s">
        <v>175</v>
      </c>
      <c r="O44" s="20" t="s">
        <v>176</v>
      </c>
      <c r="P44" s="20"/>
      <c r="Q44" s="27"/>
      <c r="R44" s="45"/>
    </row>
    <row r="45" spans="1:18" x14ac:dyDescent="0.25">
      <c r="A45" s="6">
        <v>2012</v>
      </c>
      <c r="B45" s="13"/>
      <c r="C45" s="18" t="s">
        <v>17</v>
      </c>
      <c r="D45" s="20">
        <v>317.08</v>
      </c>
      <c r="E45" s="20">
        <v>325.48</v>
      </c>
      <c r="F45" s="20">
        <v>324.68</v>
      </c>
      <c r="G45" s="20">
        <v>319.06</v>
      </c>
      <c r="H45" s="20">
        <v>315.99</v>
      </c>
      <c r="I45" s="20">
        <v>307.8</v>
      </c>
      <c r="J45" s="20">
        <v>300.41000000000003</v>
      </c>
      <c r="K45" s="20">
        <v>300.88</v>
      </c>
      <c r="L45" s="20">
        <v>308.67</v>
      </c>
      <c r="M45" s="20">
        <v>310.14999999999998</v>
      </c>
      <c r="N45" s="20">
        <v>311.88</v>
      </c>
      <c r="O45" s="20">
        <v>319.69</v>
      </c>
      <c r="P45" s="20">
        <f t="shared" ref="P45" si="52">AVERAGE(D45:O45)</f>
        <v>313.48083333333335</v>
      </c>
      <c r="Q45" s="34">
        <f t="shared" ref="Q45" si="53">P45-P43</f>
        <v>5.7791666666666401</v>
      </c>
      <c r="R45" s="46">
        <f t="shared" ref="R45" si="54">Q45/P43</f>
        <v>1.8781720389338067E-2</v>
      </c>
    </row>
    <row r="46" spans="1:18" hidden="1" x14ac:dyDescent="0.25">
      <c r="A46" s="6"/>
      <c r="B46" s="13"/>
      <c r="C46" s="42" t="s">
        <v>413</v>
      </c>
      <c r="D46" s="20" t="s">
        <v>177</v>
      </c>
      <c r="E46" s="20" t="s">
        <v>178</v>
      </c>
      <c r="F46" s="20" t="s">
        <v>179</v>
      </c>
      <c r="G46" s="20" t="s">
        <v>180</v>
      </c>
      <c r="H46" s="20" t="s">
        <v>181</v>
      </c>
      <c r="I46" s="20" t="s">
        <v>182</v>
      </c>
      <c r="J46" s="20" t="s">
        <v>183</v>
      </c>
      <c r="K46" s="20" t="s">
        <v>184</v>
      </c>
      <c r="L46" s="20" t="s">
        <v>185</v>
      </c>
      <c r="M46" s="20" t="s">
        <v>186</v>
      </c>
      <c r="N46" s="20" t="s">
        <v>187</v>
      </c>
      <c r="O46" s="20" t="s">
        <v>188</v>
      </c>
      <c r="P46" s="20"/>
      <c r="Q46" s="27"/>
      <c r="R46" s="45"/>
    </row>
    <row r="47" spans="1:18" x14ac:dyDescent="0.25">
      <c r="A47" s="6">
        <v>2013</v>
      </c>
      <c r="B47" s="13"/>
      <c r="C47" s="18" t="s">
        <v>17</v>
      </c>
      <c r="D47" s="20">
        <v>329.93</v>
      </c>
      <c r="E47" s="20">
        <v>334.13</v>
      </c>
      <c r="F47" s="20">
        <v>332.73</v>
      </c>
      <c r="G47" s="20">
        <v>328.64</v>
      </c>
      <c r="H47" s="20">
        <v>326.45</v>
      </c>
      <c r="I47" s="20">
        <v>317.27999999999997</v>
      </c>
      <c r="J47" s="20">
        <v>309.18</v>
      </c>
      <c r="K47" s="20">
        <v>310.83999999999997</v>
      </c>
      <c r="L47" s="20">
        <v>319.61</v>
      </c>
      <c r="M47" s="20">
        <v>320.36</v>
      </c>
      <c r="N47" s="20">
        <v>319.5</v>
      </c>
      <c r="O47" s="20">
        <v>325.75</v>
      </c>
      <c r="P47" s="20">
        <f t="shared" ref="P47" si="55">AVERAGE(D47:O47)</f>
        <v>322.86666666666667</v>
      </c>
      <c r="Q47" s="34">
        <f t="shared" ref="Q47" si="56">P47-P45</f>
        <v>9.3858333333333235</v>
      </c>
      <c r="R47" s="46">
        <f t="shared" ref="R47" si="57">Q47/P45</f>
        <v>2.9940692812160202E-2</v>
      </c>
    </row>
    <row r="48" spans="1:18" hidden="1" x14ac:dyDescent="0.25">
      <c r="A48" s="6"/>
      <c r="B48" s="13"/>
      <c r="C48" s="42" t="s">
        <v>414</v>
      </c>
      <c r="D48" s="20" t="s">
        <v>189</v>
      </c>
      <c r="E48" s="20" t="s">
        <v>190</v>
      </c>
      <c r="F48" s="20" t="s">
        <v>191</v>
      </c>
      <c r="G48" s="20" t="s">
        <v>192</v>
      </c>
      <c r="H48" s="20" t="s">
        <v>193</v>
      </c>
      <c r="I48" s="20" t="s">
        <v>194</v>
      </c>
      <c r="J48" s="20" t="s">
        <v>195</v>
      </c>
      <c r="K48" s="20" t="s">
        <v>196</v>
      </c>
      <c r="L48" s="20" t="s">
        <v>197</v>
      </c>
      <c r="M48" s="20" t="s">
        <v>198</v>
      </c>
      <c r="N48" s="20" t="s">
        <v>199</v>
      </c>
      <c r="O48" s="20" t="s">
        <v>200</v>
      </c>
      <c r="P48" s="20"/>
      <c r="Q48" s="27"/>
      <c r="R48" s="45"/>
    </row>
    <row r="49" spans="1:18" x14ac:dyDescent="0.25">
      <c r="A49" s="6">
        <v>2014</v>
      </c>
      <c r="B49" s="13"/>
      <c r="C49" s="18" t="s">
        <v>17</v>
      </c>
      <c r="D49" s="20">
        <v>335.86</v>
      </c>
      <c r="E49" s="20">
        <v>338.91</v>
      </c>
      <c r="F49" s="20">
        <v>337.63</v>
      </c>
      <c r="G49" s="20">
        <v>332.07</v>
      </c>
      <c r="H49" s="20">
        <v>327.88</v>
      </c>
      <c r="I49" s="20">
        <v>320.64</v>
      </c>
      <c r="J49" s="20">
        <v>310.85000000000002</v>
      </c>
      <c r="K49" s="20">
        <v>309.87</v>
      </c>
      <c r="L49" s="20">
        <v>320.76</v>
      </c>
      <c r="M49" s="20">
        <v>322.35000000000002</v>
      </c>
      <c r="N49" s="20">
        <v>321.43</v>
      </c>
      <c r="O49" s="20">
        <v>331.07</v>
      </c>
      <c r="P49" s="20">
        <f t="shared" ref="P49" si="58">AVERAGE(D49:O49)</f>
        <v>325.77666666666659</v>
      </c>
      <c r="Q49" s="34">
        <f t="shared" ref="Q49" si="59">P49-P47</f>
        <v>2.9099999999999113</v>
      </c>
      <c r="R49" s="46">
        <f t="shared" ref="R49" si="60">Q49/P47</f>
        <v>9.0130084658266926E-3</v>
      </c>
    </row>
    <row r="50" spans="1:18" hidden="1" x14ac:dyDescent="0.25">
      <c r="A50" s="6"/>
      <c r="B50" s="13"/>
      <c r="C50" s="42" t="s">
        <v>415</v>
      </c>
      <c r="D50" s="20" t="s">
        <v>201</v>
      </c>
      <c r="E50" s="20" t="s">
        <v>202</v>
      </c>
      <c r="F50" s="20" t="s">
        <v>203</v>
      </c>
      <c r="G50" s="20" t="s">
        <v>204</v>
      </c>
      <c r="H50" s="20" t="s">
        <v>205</v>
      </c>
      <c r="I50" s="20" t="s">
        <v>206</v>
      </c>
      <c r="J50" s="20" t="s">
        <v>207</v>
      </c>
      <c r="K50" s="20" t="s">
        <v>208</v>
      </c>
      <c r="L50" s="20" t="s">
        <v>209</v>
      </c>
      <c r="M50" s="20" t="s">
        <v>210</v>
      </c>
      <c r="N50" s="20" t="s">
        <v>211</v>
      </c>
      <c r="O50" s="20" t="s">
        <v>212</v>
      </c>
      <c r="P50" s="20"/>
      <c r="Q50" s="27"/>
      <c r="R50" s="45"/>
    </row>
    <row r="51" spans="1:18" x14ac:dyDescent="0.25">
      <c r="A51" s="6">
        <v>2015</v>
      </c>
      <c r="B51" s="13"/>
      <c r="C51" s="18" t="s">
        <v>17</v>
      </c>
      <c r="D51" s="20">
        <v>342.91</v>
      </c>
      <c r="E51" s="20">
        <v>348.76</v>
      </c>
      <c r="F51" s="20">
        <v>348.72</v>
      </c>
      <c r="G51" s="20">
        <v>341.37</v>
      </c>
      <c r="H51" s="20">
        <v>335.62</v>
      </c>
      <c r="I51" s="20">
        <v>329.75</v>
      </c>
      <c r="J51" s="20">
        <v>323.24</v>
      </c>
      <c r="K51" s="20">
        <v>322.91000000000003</v>
      </c>
      <c r="L51" s="20">
        <v>333.94</v>
      </c>
      <c r="M51" s="20">
        <v>339.13</v>
      </c>
      <c r="N51" s="20">
        <v>339.44</v>
      </c>
      <c r="O51" s="20">
        <v>350.61</v>
      </c>
      <c r="P51" s="20">
        <f t="shared" ref="P51" si="61">AVERAGE(D51:O51)</f>
        <v>338.03333333333336</v>
      </c>
      <c r="Q51" s="34">
        <f t="shared" ref="Q51" si="62">P51-P49</f>
        <v>12.256666666666774</v>
      </c>
      <c r="R51" s="46">
        <f t="shared" ref="R51" si="63">Q51/P49</f>
        <v>3.7622911401471698E-2</v>
      </c>
    </row>
    <row r="52" spans="1:18" hidden="1" x14ac:dyDescent="0.25">
      <c r="A52" s="6"/>
      <c r="B52" s="13"/>
      <c r="C52" s="42" t="s">
        <v>416</v>
      </c>
      <c r="D52" s="20" t="s">
        <v>213</v>
      </c>
      <c r="E52" s="20" t="s">
        <v>214</v>
      </c>
      <c r="F52" s="20" t="s">
        <v>215</v>
      </c>
      <c r="G52" s="20" t="s">
        <v>216</v>
      </c>
      <c r="H52" s="20" t="s">
        <v>217</v>
      </c>
      <c r="I52" s="20" t="s">
        <v>218</v>
      </c>
      <c r="J52" s="20" t="s">
        <v>219</v>
      </c>
      <c r="K52" s="20" t="s">
        <v>220</v>
      </c>
      <c r="L52" s="20" t="s">
        <v>221</v>
      </c>
      <c r="M52" s="20" t="s">
        <v>222</v>
      </c>
      <c r="N52" s="20" t="s">
        <v>223</v>
      </c>
      <c r="O52" s="20" t="s">
        <v>224</v>
      </c>
      <c r="P52" s="20"/>
      <c r="Q52" s="27"/>
      <c r="R52" s="45"/>
    </row>
    <row r="53" spans="1:18" s="19" customFormat="1" x14ac:dyDescent="0.25">
      <c r="A53" s="6">
        <v>2016</v>
      </c>
      <c r="B53" s="13"/>
      <c r="C53" s="18" t="s">
        <v>17</v>
      </c>
      <c r="D53" s="20">
        <v>364.41</v>
      </c>
      <c r="E53" s="20">
        <v>373.84</v>
      </c>
      <c r="F53" s="20">
        <v>372.68</v>
      </c>
      <c r="G53" s="20">
        <v>366.25</v>
      </c>
      <c r="H53" s="20">
        <v>363.37</v>
      </c>
      <c r="I53" s="20">
        <v>353.1</v>
      </c>
      <c r="J53" s="20">
        <v>345.74</v>
      </c>
      <c r="K53" s="20">
        <v>344.73</v>
      </c>
      <c r="L53" s="20">
        <v>359.61</v>
      </c>
      <c r="M53" s="20">
        <v>360.88</v>
      </c>
      <c r="N53" s="20">
        <v>358.96</v>
      </c>
      <c r="O53" s="20">
        <v>373.48</v>
      </c>
      <c r="P53" s="20">
        <f t="shared" ref="P53" si="64">AVERAGE(D53:O53)</f>
        <v>361.42083333333341</v>
      </c>
      <c r="Q53" s="34">
        <f t="shared" ref="Q53" si="65">P53-P51</f>
        <v>23.387500000000045</v>
      </c>
      <c r="R53" s="46">
        <f t="shared" ref="R53" si="66">Q53/P51</f>
        <v>6.9186963810275254E-2</v>
      </c>
    </row>
    <row r="54" spans="1:18" s="19" customFormat="1" hidden="1" x14ac:dyDescent="0.25">
      <c r="A54" s="6"/>
      <c r="B54" s="13"/>
      <c r="C54" s="42" t="s">
        <v>417</v>
      </c>
      <c r="D54" s="20" t="s">
        <v>225</v>
      </c>
      <c r="E54" s="20" t="s">
        <v>226</v>
      </c>
      <c r="F54" s="20" t="s">
        <v>227</v>
      </c>
      <c r="G54" s="20" t="s">
        <v>228</v>
      </c>
      <c r="H54" s="20" t="s">
        <v>229</v>
      </c>
      <c r="I54" s="20" t="s">
        <v>230</v>
      </c>
      <c r="J54" s="20" t="s">
        <v>231</v>
      </c>
      <c r="K54" s="20" t="s">
        <v>232</v>
      </c>
      <c r="L54" s="20" t="s">
        <v>233</v>
      </c>
      <c r="M54" s="20" t="s">
        <v>234</v>
      </c>
      <c r="N54" s="20" t="s">
        <v>235</v>
      </c>
      <c r="O54" s="20" t="s">
        <v>236</v>
      </c>
      <c r="P54" s="20"/>
      <c r="Q54" s="27"/>
      <c r="R54" s="45"/>
    </row>
    <row r="55" spans="1:18" s="19" customFormat="1" x14ac:dyDescent="0.25">
      <c r="A55" s="6">
        <v>2017</v>
      </c>
      <c r="B55" s="13"/>
      <c r="C55" s="18" t="s">
        <v>17</v>
      </c>
      <c r="D55" s="20">
        <v>382.73</v>
      </c>
      <c r="E55" s="20">
        <v>389.33</v>
      </c>
      <c r="F55" s="20">
        <v>389.6</v>
      </c>
      <c r="G55" s="20">
        <v>384.97</v>
      </c>
      <c r="H55" s="20">
        <v>376.32</v>
      </c>
      <c r="I55" s="20">
        <v>364.71</v>
      </c>
      <c r="J55" s="20">
        <v>354.46</v>
      </c>
      <c r="K55" s="20">
        <v>355.5</v>
      </c>
      <c r="L55" s="20">
        <v>370.64</v>
      </c>
      <c r="M55" s="20">
        <v>371.01</v>
      </c>
      <c r="N55" s="20">
        <v>372.1</v>
      </c>
      <c r="O55" s="20">
        <v>381.62</v>
      </c>
      <c r="P55" s="20">
        <f t="shared" ref="P55" si="67">AVERAGE(D55:O55)</f>
        <v>374.4158333333333</v>
      </c>
      <c r="Q55" s="34">
        <f t="shared" ref="Q55" si="68">P55-P53</f>
        <v>12.994999999999891</v>
      </c>
      <c r="R55" s="46">
        <f t="shared" ref="R55" si="69">Q55/P53</f>
        <v>3.5955315248843954E-2</v>
      </c>
    </row>
    <row r="56" spans="1:18" s="19" customFormat="1" hidden="1" x14ac:dyDescent="0.25">
      <c r="A56" s="6"/>
      <c r="B56" s="13"/>
      <c r="C56" s="42" t="s">
        <v>418</v>
      </c>
      <c r="D56" s="20" t="s">
        <v>237</v>
      </c>
      <c r="E56" s="20" t="s">
        <v>238</v>
      </c>
      <c r="F56" s="20" t="s">
        <v>239</v>
      </c>
      <c r="G56" s="20" t="s">
        <v>240</v>
      </c>
      <c r="H56" s="20" t="s">
        <v>241</v>
      </c>
      <c r="I56" s="20" t="s">
        <v>242</v>
      </c>
      <c r="J56" s="20" t="s">
        <v>243</v>
      </c>
      <c r="K56" s="20" t="s">
        <v>244</v>
      </c>
      <c r="L56" s="20" t="s">
        <v>245</v>
      </c>
      <c r="M56" s="20" t="s">
        <v>246</v>
      </c>
      <c r="N56" s="20" t="s">
        <v>247</v>
      </c>
      <c r="O56" s="20" t="s">
        <v>248</v>
      </c>
      <c r="P56" s="20"/>
      <c r="Q56" s="27"/>
      <c r="R56" s="45"/>
    </row>
    <row r="57" spans="1:18" s="19" customFormat="1" x14ac:dyDescent="0.25">
      <c r="A57" s="6">
        <v>2018</v>
      </c>
      <c r="B57" s="30"/>
      <c r="C57" s="18" t="s">
        <v>17</v>
      </c>
      <c r="D57" s="20">
        <v>393.4</v>
      </c>
      <c r="E57" s="20">
        <v>397.85</v>
      </c>
      <c r="F57" s="20">
        <v>393.07</v>
      </c>
      <c r="G57" s="20">
        <v>385.54</v>
      </c>
      <c r="H57" s="20">
        <v>381.75</v>
      </c>
      <c r="I57" s="20">
        <v>367.87</v>
      </c>
      <c r="J57" s="20">
        <v>356.45</v>
      </c>
      <c r="K57" s="20">
        <v>358.6</v>
      </c>
      <c r="L57" s="20">
        <v>374.01</v>
      </c>
      <c r="M57" s="20">
        <v>375.8</v>
      </c>
      <c r="N57" s="20">
        <v>382.35</v>
      </c>
      <c r="O57" s="20">
        <v>389.63</v>
      </c>
      <c r="P57" s="20">
        <f>AVERAGE(D57:O57)</f>
        <v>379.69333333333338</v>
      </c>
      <c r="Q57" s="34">
        <f t="shared" ref="Q57" si="70">P57-P55</f>
        <v>5.2775000000000887</v>
      </c>
      <c r="R57" s="46">
        <f t="shared" ref="R57" si="71">Q57/P55</f>
        <v>1.4095290663901115E-2</v>
      </c>
    </row>
    <row r="58" spans="1:18" s="19" customFormat="1" hidden="1" x14ac:dyDescent="0.25">
      <c r="A58" s="6"/>
      <c r="B58" s="30"/>
      <c r="C58" s="42" t="s">
        <v>419</v>
      </c>
      <c r="D58" s="20" t="s">
        <v>249</v>
      </c>
      <c r="E58" s="20" t="s">
        <v>250</v>
      </c>
      <c r="F58" s="20" t="s">
        <v>251</v>
      </c>
      <c r="G58" s="20" t="s">
        <v>252</v>
      </c>
      <c r="H58" s="20" t="s">
        <v>253</v>
      </c>
      <c r="I58" s="20" t="s">
        <v>254</v>
      </c>
      <c r="J58" s="20" t="s">
        <v>255</v>
      </c>
      <c r="K58" s="20" t="s">
        <v>256</v>
      </c>
      <c r="L58" s="20" t="s">
        <v>257</v>
      </c>
      <c r="M58" s="20" t="s">
        <v>258</v>
      </c>
      <c r="N58" s="20" t="s">
        <v>259</v>
      </c>
      <c r="O58" s="20" t="s">
        <v>260</v>
      </c>
      <c r="P58" s="20" t="e">
        <f t="shared" ref="P58" si="72">AVERAGE(D58:O58)</f>
        <v>#DIV/0!</v>
      </c>
      <c r="Q58" s="34" t="e">
        <f t="shared" ref="Q58" si="73">P58-P56</f>
        <v>#DIV/0!</v>
      </c>
      <c r="R58" s="46" t="e">
        <f t="shared" ref="R58" si="74">Q58/P56</f>
        <v>#DIV/0!</v>
      </c>
    </row>
    <row r="59" spans="1:18" s="19" customFormat="1" x14ac:dyDescent="0.25">
      <c r="A59" s="6">
        <v>2019</v>
      </c>
      <c r="B59" s="30"/>
      <c r="C59" s="18" t="s">
        <v>17</v>
      </c>
      <c r="D59" s="20">
        <v>400.98</v>
      </c>
      <c r="E59" s="20">
        <v>412.4</v>
      </c>
      <c r="F59" s="20">
        <v>409.13</v>
      </c>
      <c r="G59" s="20">
        <v>401.89</v>
      </c>
      <c r="H59" s="20">
        <v>399.62</v>
      </c>
      <c r="I59" s="20">
        <v>388.08</v>
      </c>
      <c r="J59" s="20">
        <v>375.73</v>
      </c>
      <c r="K59" s="20">
        <v>379.12</v>
      </c>
      <c r="L59" s="20">
        <v>396.58</v>
      </c>
      <c r="M59" s="20">
        <v>399.33</v>
      </c>
      <c r="N59" s="20">
        <v>399.83</v>
      </c>
      <c r="O59" s="20">
        <v>407.21</v>
      </c>
      <c r="P59" s="20">
        <f>AVERAGE(D59:O59)</f>
        <v>397.49166666666662</v>
      </c>
      <c r="Q59" s="34">
        <f>P59-P57</f>
        <v>17.798333333333233</v>
      </c>
      <c r="R59" s="46">
        <f>Q59/P57</f>
        <v>4.6875548688414939E-2</v>
      </c>
    </row>
    <row r="60" spans="1:18" s="19" customFormat="1" hidden="1" x14ac:dyDescent="0.25">
      <c r="A60" s="6"/>
      <c r="B60" s="30"/>
      <c r="C60" s="42" t="s">
        <v>420</v>
      </c>
      <c r="D60" s="20" t="s">
        <v>261</v>
      </c>
      <c r="E60" s="20" t="s">
        <v>262</v>
      </c>
      <c r="F60" s="20" t="s">
        <v>263</v>
      </c>
      <c r="G60" s="20" t="s">
        <v>264</v>
      </c>
      <c r="H60" s="20" t="s">
        <v>265</v>
      </c>
      <c r="I60" s="20" t="s">
        <v>266</v>
      </c>
      <c r="J60" s="20" t="s">
        <v>267</v>
      </c>
      <c r="K60" s="20" t="s">
        <v>268</v>
      </c>
      <c r="L60" s="20" t="s">
        <v>269</v>
      </c>
      <c r="M60" s="20" t="s">
        <v>270</v>
      </c>
      <c r="N60" s="20" t="s">
        <v>271</v>
      </c>
      <c r="O60" s="20" t="s">
        <v>272</v>
      </c>
      <c r="P60" s="20" t="e">
        <f t="shared" ref="P60" si="75">AVERAGE(D60:O60)</f>
        <v>#DIV/0!</v>
      </c>
      <c r="Q60" s="34" t="e">
        <f t="shared" ref="Q60" si="76">P60-P58</f>
        <v>#DIV/0!</v>
      </c>
      <c r="R60" s="46" t="e">
        <f t="shared" ref="R60" si="77">Q60/P58</f>
        <v>#DIV/0!</v>
      </c>
    </row>
    <row r="61" spans="1:18" s="19" customFormat="1" x14ac:dyDescent="0.25">
      <c r="A61" s="6">
        <v>2020</v>
      </c>
      <c r="B61" s="30"/>
      <c r="C61" s="18" t="s">
        <v>17</v>
      </c>
      <c r="D61" s="20">
        <v>419.42</v>
      </c>
      <c r="E61" s="20">
        <v>426.73</v>
      </c>
      <c r="F61" s="20">
        <v>418.56</v>
      </c>
      <c r="G61" s="20">
        <v>357.34</v>
      </c>
      <c r="H61" s="20">
        <v>333.48</v>
      </c>
      <c r="I61" s="20">
        <v>319.86</v>
      </c>
      <c r="J61" s="20">
        <v>316.14</v>
      </c>
      <c r="K61" s="20">
        <v>313.12</v>
      </c>
      <c r="L61" s="20">
        <v>315.54000000000002</v>
      </c>
      <c r="M61" s="20">
        <v>317.44</v>
      </c>
      <c r="N61" s="20">
        <v>342.55</v>
      </c>
      <c r="O61" s="20">
        <v>353.33</v>
      </c>
      <c r="P61" s="20">
        <f>AVERAGE(D61:O61)</f>
        <v>352.79250000000002</v>
      </c>
      <c r="Q61" s="34">
        <f>P61-P59</f>
        <v>-44.699166666666599</v>
      </c>
      <c r="R61" s="46">
        <f>Q61/P59</f>
        <v>-0.11245309125977468</v>
      </c>
    </row>
    <row r="62" spans="1:18" s="19" customFormat="1" hidden="1" x14ac:dyDescent="0.25">
      <c r="A62" s="6"/>
      <c r="B62" s="30"/>
      <c r="C62" s="42" t="s">
        <v>421</v>
      </c>
      <c r="D62" s="20" t="s">
        <v>273</v>
      </c>
      <c r="E62" s="20" t="s">
        <v>274</v>
      </c>
      <c r="F62" s="20" t="s">
        <v>275</v>
      </c>
      <c r="G62" s="20" t="s">
        <v>276</v>
      </c>
      <c r="H62" s="20" t="s">
        <v>277</v>
      </c>
      <c r="I62" s="20" t="s">
        <v>278</v>
      </c>
      <c r="J62" s="20" t="s">
        <v>279</v>
      </c>
      <c r="K62" s="20" t="s">
        <v>280</v>
      </c>
      <c r="L62" s="20" t="s">
        <v>281</v>
      </c>
      <c r="M62" s="20" t="s">
        <v>282</v>
      </c>
      <c r="N62" s="20" t="s">
        <v>283</v>
      </c>
      <c r="O62" s="20" t="s">
        <v>284</v>
      </c>
      <c r="P62" s="28"/>
      <c r="Q62" s="34"/>
      <c r="R62" s="47"/>
    </row>
    <row r="63" spans="1:18" s="19" customFormat="1" x14ac:dyDescent="0.25">
      <c r="A63" s="6">
        <v>2021</v>
      </c>
      <c r="B63" s="30"/>
      <c r="C63" s="18" t="s">
        <v>17</v>
      </c>
      <c r="D63" s="20">
        <v>363.38</v>
      </c>
      <c r="E63" s="20">
        <v>373.27</v>
      </c>
      <c r="F63" s="20">
        <v>371.5</v>
      </c>
      <c r="G63" s="20"/>
      <c r="H63" s="20"/>
      <c r="I63" s="20"/>
      <c r="J63" s="20"/>
      <c r="K63" s="20"/>
      <c r="L63" s="20"/>
      <c r="M63" s="20"/>
      <c r="N63" s="20"/>
      <c r="O63" s="20"/>
      <c r="P63" s="28"/>
      <c r="Q63" s="34"/>
      <c r="R63" s="47"/>
    </row>
    <row r="64" spans="1:18" s="19" customFormat="1" hidden="1" x14ac:dyDescent="0.25">
      <c r="A64" s="6"/>
      <c r="B64" s="30"/>
      <c r="C64" s="42" t="s">
        <v>422</v>
      </c>
      <c r="D64" s="20" t="s">
        <v>297</v>
      </c>
      <c r="E64" s="20" t="s">
        <v>298</v>
      </c>
      <c r="F64" s="20" t="s">
        <v>299</v>
      </c>
      <c r="G64" s="20" t="s">
        <v>300</v>
      </c>
      <c r="H64" s="20" t="s">
        <v>301</v>
      </c>
      <c r="I64" s="20" t="s">
        <v>302</v>
      </c>
      <c r="J64" s="20" t="s">
        <v>303</v>
      </c>
      <c r="K64" s="20" t="s">
        <v>304</v>
      </c>
      <c r="L64" s="20" t="s">
        <v>305</v>
      </c>
      <c r="M64" s="20" t="s">
        <v>306</v>
      </c>
      <c r="N64" s="20" t="s">
        <v>307</v>
      </c>
      <c r="O64" s="20" t="s">
        <v>308</v>
      </c>
      <c r="P64" s="28"/>
      <c r="Q64" s="34"/>
      <c r="R64" s="47"/>
    </row>
    <row r="65" spans="1:20" s="19" customFormat="1" hidden="1" x14ac:dyDescent="0.25">
      <c r="A65" s="6">
        <v>2022</v>
      </c>
      <c r="B65" s="30"/>
      <c r="C65" s="18" t="s">
        <v>17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28"/>
      <c r="Q65" s="34"/>
      <c r="R65" s="47"/>
    </row>
    <row r="66" spans="1:20" s="19" customFormat="1" hidden="1" x14ac:dyDescent="0.25">
      <c r="A66" s="6"/>
      <c r="B66" s="30"/>
      <c r="C66" s="42" t="s">
        <v>423</v>
      </c>
      <c r="D66" s="20" t="s">
        <v>309</v>
      </c>
      <c r="E66" s="20" t="s">
        <v>310</v>
      </c>
      <c r="F66" s="20" t="s">
        <v>311</v>
      </c>
      <c r="G66" s="20" t="s">
        <v>312</v>
      </c>
      <c r="H66" s="20" t="s">
        <v>313</v>
      </c>
      <c r="I66" s="20" t="s">
        <v>314</v>
      </c>
      <c r="J66" s="20" t="s">
        <v>315</v>
      </c>
      <c r="K66" s="20" t="s">
        <v>316</v>
      </c>
      <c r="L66" s="20" t="s">
        <v>317</v>
      </c>
      <c r="M66" s="20" t="s">
        <v>318</v>
      </c>
      <c r="N66" s="20" t="s">
        <v>319</v>
      </c>
      <c r="O66" s="20" t="s">
        <v>320</v>
      </c>
      <c r="P66" s="28"/>
      <c r="Q66" s="34"/>
      <c r="R66" s="47"/>
    </row>
    <row r="67" spans="1:20" s="19" customFormat="1" hidden="1" x14ac:dyDescent="0.25">
      <c r="A67" s="6">
        <v>2023</v>
      </c>
      <c r="B67" s="30"/>
      <c r="C67" s="18" t="s">
        <v>17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28"/>
      <c r="Q67" s="34"/>
      <c r="R67" s="47"/>
    </row>
    <row r="68" spans="1:20" x14ac:dyDescent="0.25">
      <c r="A68" s="4"/>
      <c r="B68" s="30"/>
      <c r="C68" s="18"/>
      <c r="D68" s="3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20" x14ac:dyDescent="0.25">
      <c r="A69" s="17" t="s">
        <v>18</v>
      </c>
      <c r="B69" s="38"/>
      <c r="C69" s="38"/>
      <c r="D69" s="3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20" x14ac:dyDescent="0.25">
      <c r="A70" s="17" t="s">
        <v>19</v>
      </c>
      <c r="B70" s="38"/>
      <c r="C70" s="38"/>
      <c r="D70" s="3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20" x14ac:dyDescent="0.25">
      <c r="T71" s="50"/>
    </row>
    <row r="73" spans="1:20" x14ac:dyDescent="0.25">
      <c r="E73" s="49"/>
      <c r="F73" s="49"/>
    </row>
    <row r="74" spans="1:20" x14ac:dyDescent="0.25">
      <c r="E74" s="49"/>
      <c r="F74" s="49"/>
    </row>
    <row r="77" spans="1:20" x14ac:dyDescent="0.25">
      <c r="E77" s="49"/>
    </row>
    <row r="122" spans="4:18" x14ac:dyDescent="0.25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</row>
    <row r="123" spans="4:18" x14ac:dyDescent="0.25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4:18" x14ac:dyDescent="0.25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</row>
    <row r="125" spans="4:18" x14ac:dyDescent="0.25"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</row>
    <row r="126" spans="4:18" x14ac:dyDescent="0.25"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4:18" x14ac:dyDescent="0.25"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4:18" x14ac:dyDescent="0.2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</sheetData>
  <mergeCells count="1">
    <mergeCell ref="A1:O1"/>
  </mergeCells>
  <hyperlinks>
    <hyperlink ref="C7" r:id="rId1" xr:uid="{D644090E-EBE7-493D-A9DE-70CC981775BD}"/>
  </hyperlinks>
  <pageMargins left="0.75" right="0.75" top="1" bottom="1" header="0.5" footer="0.5"/>
  <pageSetup scale="87" orientation="landscape" horizontalDpi="4294967294" verticalDpi="300" r:id="rId2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184B90C2F5F41B4FA8256538BA685" ma:contentTypeVersion="4" ma:contentTypeDescription="Create a new document." ma:contentTypeScope="" ma:versionID="7fb48d56d9d7737a401d3ec1243db2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757C4A-D690-404F-8C8A-D6C178909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52034-6AF9-41BA-A115-4E746BBB5B59}"/>
</file>

<file path=customXml/itemProps3.xml><?xml version="1.0" encoding="utf-8"?>
<ds:datastoreItem xmlns:ds="http://schemas.openxmlformats.org/officeDocument/2006/customXml" ds:itemID="{25F73527-83B8-4067-858E-6E8298EC8D9C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AverageWeekly Benefit Amount</vt:lpstr>
      <vt:lpstr>_DLX1.USE</vt:lpstr>
      <vt:lpstr>_DLX10.USE</vt:lpstr>
      <vt:lpstr>_DLX11.USE</vt:lpstr>
      <vt:lpstr>_DLX12.USE</vt:lpstr>
      <vt:lpstr>_DLX13.USE</vt:lpstr>
      <vt:lpstr>_DLX14.USE</vt:lpstr>
      <vt:lpstr>_DLX15.USE</vt:lpstr>
      <vt:lpstr>_DLX16.USE</vt:lpstr>
      <vt:lpstr>_DLX17.USE</vt:lpstr>
      <vt:lpstr>_DLX18.USE</vt:lpstr>
      <vt:lpstr>_DLX19.USE</vt:lpstr>
      <vt:lpstr>_DLX2.USE</vt:lpstr>
      <vt:lpstr>_DLX20.USE</vt:lpstr>
      <vt:lpstr>_DLX21.USE</vt:lpstr>
      <vt:lpstr>_DLX22.USE</vt:lpstr>
      <vt:lpstr>_DLX23.USE</vt:lpstr>
      <vt:lpstr>_DLX24.USE</vt:lpstr>
      <vt:lpstr>_DLX25.USE</vt:lpstr>
      <vt:lpstr>_DLX26.USE</vt:lpstr>
      <vt:lpstr>_DLX27.USE</vt:lpstr>
      <vt:lpstr>_DLX28.USE</vt:lpstr>
      <vt:lpstr>_DLX29.USE</vt:lpstr>
      <vt:lpstr>_DLX3.USE</vt:lpstr>
      <vt:lpstr>_DLX30.USE</vt:lpstr>
      <vt:lpstr>_DLX31.USE</vt:lpstr>
      <vt:lpstr>_DLX4.USE</vt:lpstr>
      <vt:lpstr>_DLX5.USE</vt:lpstr>
      <vt:lpstr>_DLX6.USE</vt:lpstr>
      <vt:lpstr>_DLX7.USE</vt:lpstr>
      <vt:lpstr>_DLX8.USE</vt:lpstr>
      <vt:lpstr>_DLX9.USE</vt:lpstr>
    </vt:vector>
  </TitlesOfParts>
  <Company>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Batbold, Boldmaa</cp:lastModifiedBy>
  <cp:lastPrinted>2015-12-31T16:45:05Z</cp:lastPrinted>
  <dcterms:created xsi:type="dcterms:W3CDTF">2002-02-01T15:38:24Z</dcterms:created>
  <dcterms:modified xsi:type="dcterms:W3CDTF">2021-04-29T14:11:44Z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a17a0b5418fb452b84ac8de1b920d80f</vt:lpwstr>
  </property>
  <property fmtid="{D5CDD505-2E9C-101B-9397-08002B2CF9AE}" pid="3" name="ContentTypeId">
    <vt:lpwstr>0x01010087F184B90C2F5F41B4FA8256538BA685</vt:lpwstr>
  </property>
</Properties>
</file>